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-adfs21\server\users\serebryakova.la\Скриншоты\"/>
    </mc:Choice>
  </mc:AlternateContent>
  <bookViews>
    <workbookView xWindow="240" yWindow="195" windowWidth="8460" windowHeight="4440"/>
  </bookViews>
  <sheets>
    <sheet name="Пр. № 20" sheetId="45" r:id="rId1"/>
    <sheet name="Расчет под методику" sheetId="4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">#N/A</definedName>
    <definedName name="\a">#REF!</definedName>
    <definedName name="\m">#REF!</definedName>
    <definedName name="\n">#REF!</definedName>
    <definedName name="\o">#REF!</definedName>
    <definedName name="________SP1">[1]FES!#REF!</definedName>
    <definedName name="________SP10">[1]FES!#REF!</definedName>
    <definedName name="________SP11">[1]FES!#REF!</definedName>
    <definedName name="________SP12">[1]FES!#REF!</definedName>
    <definedName name="________SP13">[1]FES!#REF!</definedName>
    <definedName name="________SP14">[1]FES!#REF!</definedName>
    <definedName name="________SP15">[1]FES!#REF!</definedName>
    <definedName name="________SP16">[1]FES!#REF!</definedName>
    <definedName name="________SP17">[1]FES!#REF!</definedName>
    <definedName name="________SP18">[1]FES!#REF!</definedName>
    <definedName name="________SP19">[1]FES!#REF!</definedName>
    <definedName name="________SP2">[1]FES!#REF!</definedName>
    <definedName name="________SP20">[1]FES!#REF!</definedName>
    <definedName name="________SP3">[1]FES!#REF!</definedName>
    <definedName name="________SP4">[1]FES!#REF!</definedName>
    <definedName name="________SP5">[1]FES!#REF!</definedName>
    <definedName name="________SP7">[1]FES!#REF!</definedName>
    <definedName name="________SP8">[1]FES!#REF!</definedName>
    <definedName name="________SP9">[1]FES!#REF!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M8">[2]числ!_xlbgnm.M8</definedName>
    <definedName name="______M9">[2]числ!_xlbgnm.M9</definedName>
    <definedName name="_____M8" localSheetId="0">'Пр. № 20'!_____M8</definedName>
    <definedName name="_____M8">[0]!_____M8</definedName>
    <definedName name="_____M9" localSheetId="0">'Пр. № 20'!_____M9</definedName>
    <definedName name="_____M9">[0]!_____M9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M8" localSheetId="0">'Пр. № 20'!____M8</definedName>
    <definedName name="____M8">[0]!____M8</definedName>
    <definedName name="____M9" localSheetId="0">'Пр. № 20'!____M9</definedName>
    <definedName name="____M9">[0]!____M9</definedName>
    <definedName name="___M8" localSheetId="0">'Пр. № 20'!___M8</definedName>
    <definedName name="___M8">[0]!___M8</definedName>
    <definedName name="___M9" localSheetId="0">'Пр. № 20'!___M9</definedName>
    <definedName name="___M9">[0]!___M9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M8">[2]числ!_xlbgnm.M8</definedName>
    <definedName name="__M9">[2]числ!_xlbgnm.M9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FY1" localSheetId="0">'Пр. № 20'!_FY1</definedName>
    <definedName name="_FY1">[0]!_FY1</definedName>
    <definedName name="_M8">#N/A</definedName>
    <definedName name="_M9">#N/A</definedName>
    <definedName name="_Num2">#REF!</definedName>
    <definedName name="_Sort" hidden="1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 localSheetId="0">'Пр. № 20'!a</definedName>
    <definedName name="a">[0]!a</definedName>
    <definedName name="AN" localSheetId="0">'Пр. № 20'!AN</definedName>
    <definedName name="AN">[0]!AN</definedName>
    <definedName name="b" localSheetId="0">'Пр. № 20'!b</definedName>
    <definedName name="b">[0]!b</definedName>
    <definedName name="BALEE_FLOAD">#REF!</definedName>
    <definedName name="BALEE_PROT" localSheetId="0">#REF!,#REF!,#REF!,#REF!</definedName>
    <definedName name="BALEE_PROT">#REF!,#REF!,#REF!,#REF!</definedName>
    <definedName name="BALM_FLOAD">#REF!</definedName>
    <definedName name="BALM_PROT" localSheetId="0">#REF!,#REF!,#REF!,#REF!</definedName>
    <definedName name="BALM_PROT">#REF!,#REF!,#REF!,#REF!</definedName>
    <definedName name="bnvn" localSheetId="0">'Пр. № 20'!bnvn</definedName>
    <definedName name="bnvn">[0]!bnvn</definedName>
    <definedName name="CompOt">#N/A</definedName>
    <definedName name="CompRas">#N/A</definedName>
    <definedName name="CUR_VER">[3]Заголовок!$B$21</definedName>
    <definedName name="cvx" localSheetId="0">'Пр. № 20'!cvx</definedName>
    <definedName name="cvx">[0]!cvx</definedName>
    <definedName name="d">#REF!</definedName>
    <definedName name="dasfdf" localSheetId="0">'Пр. № 20'!dasfdf</definedName>
    <definedName name="dasfdf">[0]!dasfdf</definedName>
    <definedName name="DATA">#REF!</definedName>
    <definedName name="DATE">#REF!</definedName>
    <definedName name="dd" localSheetId="0">'Пр. № 20'!dd</definedName>
    <definedName name="dd">[0]!dd</definedName>
    <definedName name="DOC">#REF!</definedName>
    <definedName name="Down_range">#REF!</definedName>
    <definedName name="ds" localSheetId="0">'Пр. № 20'!ds</definedName>
    <definedName name="ds">[0]!ds</definedName>
    <definedName name="dsa" localSheetId="0">'Пр. № 20'!dsa</definedName>
    <definedName name="dsa">[0]!dsa</definedName>
    <definedName name="dsafads" localSheetId="0">'Пр. № 20'!dsafads</definedName>
    <definedName name="dsafads">[0]!dsafads</definedName>
    <definedName name="dui" localSheetId="0">'Пр. № 20'!dui</definedName>
    <definedName name="dui">[0]!dui</definedName>
    <definedName name="ee">#REF!</definedName>
    <definedName name="ESO_ET">#REF!</definedName>
    <definedName name="ESO_PROT" localSheetId="0">#REF!,#REF!,#REF!,'Пр. № 20'!P1_ESO_PROT</definedName>
    <definedName name="ESO_PROT">#REF!,#REF!,#REF!,P1_ESO_PROT</definedName>
    <definedName name="ESOcom">#REF!</definedName>
    <definedName name="ew">#N/A</definedName>
    <definedName name="ewrw" localSheetId="0">'Пр. № 20'!ewrw</definedName>
    <definedName name="ewrw">[0]!ewrw</definedName>
    <definedName name="expert0">'[4]0'!#REF!</definedName>
    <definedName name="expert0.1">'[4]0.3'!#REF!</definedName>
    <definedName name="expert1">'[4]1'!#REF!</definedName>
    <definedName name="expert10">#REF!</definedName>
    <definedName name="expert11">#REF!</definedName>
    <definedName name="expert12">#REF!</definedName>
    <definedName name="expert13">#REF!</definedName>
    <definedName name="expert14">#REF!</definedName>
    <definedName name="expert15">#REF!</definedName>
    <definedName name="expert16">#REF!</definedName>
    <definedName name="expert17">#REF!</definedName>
    <definedName name="expert18">#REF!</definedName>
    <definedName name="expert19">#REF!</definedName>
    <definedName name="expert2">'[4]2.1'!#REF!</definedName>
    <definedName name="expert20">#REF!</definedName>
    <definedName name="expert21">#REF!</definedName>
    <definedName name="expert22">#REF!</definedName>
    <definedName name="expert23">#REF!</definedName>
    <definedName name="expert24">#REF!</definedName>
    <definedName name="expert25">#REF!</definedName>
    <definedName name="expert26">#REF!</definedName>
    <definedName name="expert27">#REF!</definedName>
    <definedName name="expert28">#REF!</definedName>
    <definedName name="expert29">#REF!</definedName>
    <definedName name="expert30">#REF!</definedName>
    <definedName name="expert5">#REF!</definedName>
    <definedName name="expert6">#REF!</definedName>
    <definedName name="expert7">#REF!</definedName>
    <definedName name="expert8">#REF!</definedName>
    <definedName name="expert9">#REF!</definedName>
    <definedName name="ExRost06y0">'[4]0'!#REF!</definedName>
    <definedName name="ExRost06y0.1">'[4]0.3'!#REF!</definedName>
    <definedName name="ExRost06y1">'[4]1'!#REF!</definedName>
    <definedName name="ExRost06y10">#REF!</definedName>
    <definedName name="ExRost06y11">#REF!</definedName>
    <definedName name="ExRost06y12">#REF!</definedName>
    <definedName name="ExRost06y13">#REF!</definedName>
    <definedName name="ExRost06y14">#REF!</definedName>
    <definedName name="ExRost06y15">#REF!</definedName>
    <definedName name="ExRost06y16">#REF!</definedName>
    <definedName name="ExRost06y17">#REF!</definedName>
    <definedName name="ExRost06y18">#REF!</definedName>
    <definedName name="ExRost06y19">#REF!</definedName>
    <definedName name="ExRost06y20">#REF!</definedName>
    <definedName name="ExRost06y21">#REF!</definedName>
    <definedName name="ExRost06y22">#REF!</definedName>
    <definedName name="ExRost06y23">#REF!</definedName>
    <definedName name="ExRost06y24">#REF!</definedName>
    <definedName name="ExRost06y25">#REF!</definedName>
    <definedName name="ExRost06y26">#REF!</definedName>
    <definedName name="ExRost06y27">#REF!</definedName>
    <definedName name="ExRost06y28">#REF!</definedName>
    <definedName name="ExRost06y29">#REF!</definedName>
    <definedName name="ExRost06y5">#REF!</definedName>
    <definedName name="ExRost06y6">#REF!</definedName>
    <definedName name="ExRost06y7">#REF!</definedName>
    <definedName name="ExRost06y8">#REF!</definedName>
    <definedName name="ExRost06y9">#REF!</definedName>
    <definedName name="f">#N/A</definedName>
    <definedName name="fbgffnjfgg" localSheetId="0">'Пр. № 20'!fbgffnjfgg</definedName>
    <definedName name="fbgffnjfgg">[0]!fbgffnjfgg</definedName>
    <definedName name="fdsf" localSheetId="0">'Пр. № 20'!fdsf</definedName>
    <definedName name="fdsf">[0]!fdsf</definedName>
    <definedName name="ff" localSheetId="0">'Пр. № 20'!ff</definedName>
    <definedName name="ff">[0]!ff</definedName>
    <definedName name="ffffffffff" localSheetId="0">'Пр. № 20'!ffffffffff</definedName>
    <definedName name="ffffffffff">[0]!ffffffffff</definedName>
    <definedName name="fg">#N/A</definedName>
    <definedName name="gfgfd" localSheetId="0">'Пр. № 20'!gfgfd</definedName>
    <definedName name="gfgfd">[0]!gfgfd</definedName>
    <definedName name="gg" localSheetId="0">'Пр. № 20'!gg</definedName>
    <definedName name="gg">[0]!gg</definedName>
    <definedName name="gh" localSheetId="0">'Пр. № 20'!gh</definedName>
    <definedName name="gh">[0]!gh</definedName>
    <definedName name="ghh" localSheetId="0">'Пр. № 20'!ghh</definedName>
    <definedName name="ghh">[0]!ghh</definedName>
    <definedName name="ghhktyi" localSheetId="0">'Пр. № 20'!ghhktyi</definedName>
    <definedName name="ghhktyi">[0]!ghhktyi</definedName>
    <definedName name="grety5e" localSheetId="0">'Пр. № 20'!grety5e</definedName>
    <definedName name="grety5e">[0]!grety5e</definedName>
    <definedName name="Helper_Котельные">[5]Справочники!$A$9:$A$12</definedName>
    <definedName name="Helper_ТЭС">[5]Справочники!$A$2:$A$5</definedName>
    <definedName name="Helper_ФОРЭМ">[5]Справочники!$A$30:$A$35</definedName>
    <definedName name="hfte" localSheetId="0">'Пр. № 20'!hfte</definedName>
    <definedName name="hfte">[0]!hfte</definedName>
    <definedName name="hg" localSheetId="0">'Пр. № 20'!hg</definedName>
    <definedName name="hg">[0]!hg</definedName>
    <definedName name="hgj" localSheetId="0">'Пр. № 20'!hgj</definedName>
    <definedName name="hgj">[0]!hgj</definedName>
    <definedName name="hh" localSheetId="0">'Пр. № 20'!hh</definedName>
    <definedName name="hh">[0]!hh</definedName>
    <definedName name="jkh" localSheetId="0">'Пр. № 20'!jkh</definedName>
    <definedName name="jkh">[0]!jkh</definedName>
    <definedName name="k">#N/A</definedName>
    <definedName name="ka">#N/A</definedName>
    <definedName name="knkn.n." localSheetId="0">'Пр. № 20'!knkn.n.</definedName>
    <definedName name="knkn.n.">[0]!knkn.n.</definedName>
    <definedName name="LOAD1">#REF!</definedName>
    <definedName name="LOAD2">#REF!</definedName>
    <definedName name="LOAD3">#REF!</definedName>
    <definedName name="LOAD4">#REF!</definedName>
    <definedName name="LOAD5">#REF!</definedName>
    <definedName name="LOAD6">#REF!</definedName>
    <definedName name="LOAD7">#REF!</definedName>
    <definedName name="LOAD8">#REF!</definedName>
    <definedName name="m" localSheetId="0">'Пр. № 20'!m</definedName>
    <definedName name="m">[0]!m</definedName>
    <definedName name="MO">#REF!</definedName>
    <definedName name="n">#N/A</definedName>
    <definedName name="NOM">#REF!</definedName>
    <definedName name="NSRF">#REF!</definedName>
    <definedName name="Num">#REF!</definedName>
    <definedName name="o">#N/A</definedName>
    <definedName name="OKTMO">#REF!</definedName>
    <definedName name="otop" localSheetId="0">'Пр. № 20'!otop</definedName>
    <definedName name="otop">[0]!otop</definedName>
    <definedName name="P1_ESO_PROT" localSheetId="0" hidden="1">#REF!,#REF!,#REF!,#REF!,#REF!,#REF!,#REF!,#REF!</definedName>
    <definedName name="P1_ESO_PROT" hidden="1">#REF!,#REF!,#REF!,#REF!,#REF!,#REF!,#REF!,#REF!</definedName>
    <definedName name="P1_PROT_0" hidden="1">'[4]0'!$G$100,'[4]0'!$G$83:$G$84,'[4]0'!$G$75,'[4]0'!$G$70,'[4]0'!$G$65,'[4]0'!$G$58:$G$63,'[4]0'!$G$55,'[4]0'!$G$51,'[4]0'!$G$42:$G$47,'[4]0'!$G$28:$G$40,'[4]0'!$G$24:$G$26</definedName>
    <definedName name="P1_PROT_1" hidden="1">'[4]1'!$O$22:$Q$24,'[4]1'!$K$8:$M$14,'[4]1'!$O$8:$Q$14,'[4]1'!$K$22:$M$24,'[4]1'!$T$3:$Y$41,'[4]1'!$A$26:$R$41,'[4]1'!$K$16:$M$20,'[4]1'!$G$22:$I$24,'[4]1'!$G$16:$I$20</definedName>
    <definedName name="P1_PROT_2" hidden="1">'[4]2'!$B$46:$B$47,'[4]2'!$B$37:$B$38,'[4]2'!$H$127:$J$128,'[4]2'!$H$66:$J$68,'[4]2'!$H$70:$J$72,'[4]2'!$H$7:$J$8,'[4]2'!$H$10:$J$10,'[4]2'!$H$12:$J$12,'[4]2'!$H$15:$J$15</definedName>
    <definedName name="P1_PROT_21" hidden="1">'[4]2.1'!$P$12,'[4]2.1'!$P$14,'[4]2.1'!$P$17,'[4]2.1'!$P$19:$P$20,'[4]2.1'!$P$23:$P$24,'[4]2.1'!$P$29:$P$30,'[4]2.1'!$P$33,'[4]2.1'!$J$55:$J$57,'[4]2.1'!$J$59:$J$61</definedName>
    <definedName name="P1_PROT_22" hidden="1">'[4]2.2'!$P$76:$P$77,'[4]2.2'!$J$94:$R$96,'[4]2.2'!$J$98:$R$100,'[4]2.2'!$J$102:$R$103,'[4]2.2'!$J$117:$R$117,'[4]2.2'!$J$121:$R$123,'[4]2.2'!$J$125:$R$127</definedName>
    <definedName name="P1_PROT_23" hidden="1">'[4]2.3'!$O$3:$S$188,'[4]2.3'!$I$9:$N$10,'[4]2.3'!$I$12:$N$12,'[4]2.3'!$I$14:$N$14,'[4]2.3'!$I$17:$N$17,'[4]2.3'!$I$19:$N$20,'[4]2.3'!$I$23:$N$24,'[4]2.3'!$I$33:$N$33</definedName>
    <definedName name="P1_PROT_4" hidden="1">'[4]4'!$J$45:$N$55,'[4]4'!$P$45:$Z$55,'[4]4'!$AB$45:$AC$55,'[4]4'!$AD$3:$AI$65,'[4]4'!$A$57:$AC$65,'[4]4'!$B$17:$B$18,'[4]4'!$B$26:$B$27,'[4]4'!$L$8:$N$9,'[4]4'!$L$11:$N$14</definedName>
    <definedName name="P1_PROT_6" hidden="1">[4]РчСтЭЭ_Ф!$A$43:$H$52,[4]РчСтЭЭ_Ф!$E$37,[4]РчСтЭЭ_Ф!$E$31:$H$31,[4]РчСтЭЭ_Ф!$E$19,[4]РчСтЭЭ_Ф!$E$13,[4]РчСтЭЭ_Ф!$E$7:$H$7,[4]РчСтЭЭ_Ф!$E$5:$H$5</definedName>
    <definedName name="P1_PROT_E3" hidden="1">[4]РчСтЭЭ_Ф!$E$7:$H$7,[4]РчСтЭЭ_Ф!$E$13,[4]РчСтЭЭ_Ф!$E$19,[4]РчСтЭЭ_Ф!$E$31:$H$31,[4]РчСтЭЭ_Ф!$E$37,[4]РчСтЭЭ_Ф!$A$43:$M$53,[4]РчСтЭЭ_Ф!$I$3:$M$42</definedName>
    <definedName name="P1_PROT_I1" hidden="1">[4]ИП!$K$1:$T$1,[4]ИП!$D$1:$I$1,[4]ИП!$D$16:$D$17,[4]ИП!$D$20:$D$21,[4]ИП!$D$24:$D$25,[4]ИП!$D$12:$I$13,[4]ИП!$K$12:$T$13,[4]ИП!$F$15:$I$17,[4]ИП!$K$16:$T$17</definedName>
    <definedName name="P1_PROT_I2" hidden="1">'[4]Ист-ики финанс-я'!$C$8:$L$11,'[4]Ист-ики финанс-я'!$C$13:$L$20,'[4]Ист-ики финанс-я'!$C$22:$L$25,'[4]Ист-ики финанс-я'!$C$28:$L$29</definedName>
    <definedName name="P1_PROT_I3" hidden="1">'[4]Расчет прибыли'!$C$10:$K$10,'[4]Расчет прибыли'!$C$12:$K$12,'[4]Расчет прибыли'!$C$16:$L$16,'[4]Расчет прибыли'!$C$18:$L$20,'[4]Расчет прибыли'!$C$22:$L$28</definedName>
    <definedName name="P1_PROT_M2" hidden="1">[4]РчСтГМ_УП!$E$13,[4]РчСтГМ_УП!$E$19,[4]РчСтГМ_УП!$E$32:$E$33,[4]РчСтГМ_УП!$F$3:$M$39,[4]РчСтГМ_УП!$A$40:$M$67,[4]РчСтГМ_УП!$E$7,[4]РчСтГМ_УП!$E$5</definedName>
    <definedName name="P1_PROT_M3" hidden="1">[4]РчСтГМ_Ф!$F$3:$O$39,[4]РчСтГМ_Ф!$A$40:$O$59,[4]РчСтГМ_Ф!$E$32:$E$33,[4]РчСтГМ_Ф!$E$19,[4]РчСтГМ_Ф!$E$13,[4]РчСтГМ_Ф!$E$7:$E$8,[4]РчСтГМ_Ф!$E$5</definedName>
    <definedName name="P1_SBT_PROT" localSheetId="0" hidden="1">#REF!,#REF!,#REF!,#REF!,#REF!,#REF!,#REF!</definedName>
    <definedName name="P1_SBT_PROT" hidden="1">#REF!,#REF!,#REF!,#REF!,#REF!,#REF!,#REF!</definedName>
    <definedName name="P1_SCOPE_22" hidden="1">'[4]2.2'!$J$12:$R$12,'[4]2.2'!$J$14:$R$14,'[4]2.2'!$J$19:$R$20,'[4]2.2'!$J$23:$R$24,'[4]2.2'!$J$28:$R$30,'[4]2.2'!$J$33:$R$33,'[4]2.2'!$J$55:$R$57,'[4]2.2'!$J$59:$R$61</definedName>
    <definedName name="P1_SCOPE_CHK2" hidden="1">'[4]2'!$B$168:$N$169,'[4]2'!$B$182:$N$183,'[4]2'!$B$61:$N$62,'[4]2'!$B$74:$N$75,'[4]2'!$B$87:$N$88,'[4]2'!$B$100:$N$101,'[4]2'!$B$113:$N$114,'[4]2'!$B$127:$N$128</definedName>
    <definedName name="P1_SCOPE_CHK2.1" hidden="1">'[4]2.1'!$B$170:$R$171,'[4]2.1'!$B$184:$R$185,'[4]2.1'!$B$63:$R$64,'[4]2.1'!$B$76:$R$77,'[4]2.1'!$B$89:$R$90,'[4]2.1'!$B$102:$R$103,'[4]2.1'!$B$115:$R$116</definedName>
    <definedName name="P1_SCOPE_CHK2.2" hidden="1">'[4]2.2'!$B$170:$R$171,'[4]2.2'!$B$184:$R$185,'[4]2.2'!$B$63:$R$64,'[4]2.2'!$B$76:$R$77,'[4]2.2'!$B$89:$R$90,'[4]2.2'!$B$102:$R$103,'[4]2.2'!$B$115:$R$116</definedName>
    <definedName name="P1_SCOPE_CHK2.3" hidden="1">'[4]2.3'!$B$170:$N$171,'[4]2.3'!$B$184:$N$185,'[4]2.3'!$B$63:$N$64,'[4]2.3'!$B$76:$N$77,'[4]2.3'!$B$89:$N$90,'[4]2.3'!$B$102:$N$103,'[4]2.3'!$B$115:$N$116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LOAD1" localSheetId="0" hidden="1">#REF!,#REF!,#REF!,#REF!</definedName>
    <definedName name="P1_SCOPE_LOAD1" hidden="1">#REF!,#REF!,#REF!,#REF!</definedName>
    <definedName name="P1_SCOPE_LOAD2" localSheetId="0" hidden="1">#REF!,#REF!,#REF!,#REF!</definedName>
    <definedName name="P1_SCOPE_LOAD2" hidden="1">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0?Data" localSheetId="0">'[4]0'!$D$67:$G$68,'[4]0'!$D$91:$G$107,'[4]0'!#REF!,'[4]0'!#REF!,'[4]0'!#REF!,'[4]0'!#REF!,'[4]0'!$D$65:$G$65,'[4]0'!$D$70:$G$70</definedName>
    <definedName name="P1_T0?Data">'[4]0'!$D$67:$G$68,'[4]0'!$D$91:$G$107,'[4]0'!#REF!,'[4]0'!#REF!,'[4]0'!#REF!,'[4]0'!#REF!,'[4]0'!$D$65:$G$65,'[4]0'!$D$70:$G$70</definedName>
    <definedName name="P1_T0?unit?ТРУБ" localSheetId="0">'[4]0'!$D$105:$G$106,'[4]0'!#REF!,'[4]0'!$D$91:$G$95,'[4]0'!$D$65:$G$65,'[4]0'!$D$70:$G$70,'[4]0'!$D$57:$G$63,'[4]0'!$D$14:$G$55,'[4]0'!$D$72:$G$75,'[4]0'!$D$77:$G$80</definedName>
    <definedName name="P1_T0?unit?ТРУБ">'[4]0'!$D$105:$G$106,'[4]0'!#REF!,'[4]0'!$D$91:$G$95,'[4]0'!$D$65:$G$65,'[4]0'!$D$70:$G$70,'[4]0'!$D$57:$G$63,'[4]0'!$D$14:$G$55,'[4]0'!$D$72:$G$75,'[4]0'!$D$77:$G$80</definedName>
    <definedName name="P1_T0_Protect" localSheetId="0" hidden="1">'[4]0'!$D$29:$G$29,'[4]0'!$D$39:$G$39,'[4]0'!#REF!,'[4]0'!#REF!,'[4]0'!$D$51:$G$51,'[4]0'!#REF!,'[4]0'!#REF!,'[4]0'!$D$55:$G$55,'[4]0'!$D$62:$G$62,'[4]0'!$D$65:$G$65</definedName>
    <definedName name="P1_T0_Protect" hidden="1">'[4]0'!$D$29:$G$29,'[4]0'!$D$39:$G$39,'[4]0'!#REF!,'[4]0'!#REF!,'[4]0'!$D$51:$G$51,'[4]0'!#REF!,'[4]0'!#REF!,'[4]0'!$D$55:$G$55,'[4]0'!$D$62:$G$62,'[4]0'!$D$65:$G$65</definedName>
    <definedName name="P1_T0_Protection" localSheetId="0">'[4]0'!$D$29:$G$29,'[4]0'!$D$39:$G$39,'[4]0'!$D$51:$G$51,'[4]0'!$D$55:$G$55,'[4]0'!$D$62:$G$62,'[4]0'!$D$65:$G$65,'[4]0'!$D$75:$G$75,'[4]0'!$D$83:$G$84,'[4]0'!#REF!,'[4]0'!#REF!</definedName>
    <definedName name="P1_T0_Protection">'[4]0'!$D$29:$G$29,'[4]0'!$D$39:$G$39,'[4]0'!$D$51:$G$51,'[4]0'!$D$55:$G$55,'[4]0'!$D$62:$G$62,'[4]0'!$D$65:$G$65,'[4]0'!$D$75:$G$75,'[4]0'!$D$83:$G$84,'[4]0'!#REF!,'[4]0'!#REF!</definedName>
    <definedName name="P1_T12?Data" localSheetId="0" hidden="1">#REF!,#REF!,#REF!,#REF!,#REF!,#REF!,#REF!,#REF!,#REF!,#REF!,#REF!,#REF!</definedName>
    <definedName name="P1_T12?Data" hidden="1">#REF!,#REF!,#REF!,#REF!,#REF!,#REF!,#REF!,#REF!,#REF!,#REF!,#REF!,#REF!</definedName>
    <definedName name="P1_T12?L3.1.x" localSheetId="0" hidden="1">#REF!,#REF!,#REF!,#REF!,#REF!,#REF!,#REF!,#REF!</definedName>
    <definedName name="P1_T12?L3.1.x" hidden="1">#REF!,#REF!,#REF!,#REF!,#REF!,#REF!,#REF!,#REF!</definedName>
    <definedName name="P1_T12?L3.x" localSheetId="0" hidden="1">#REF!,#REF!,#REF!,#REF!,#REF!,#REF!,#REF!,#REF!</definedName>
    <definedName name="P1_T12?L3.x" hidden="1">#REF!,#REF!,#REF!,#REF!,#REF!,#REF!,#REF!,#REF!</definedName>
    <definedName name="P1_T12?unit?ГА" localSheetId="0" hidden="1">#REF!,#REF!,#REF!,#REF!,#REF!,#REF!,#REF!,#REF!</definedName>
    <definedName name="P1_T12?unit?ГА" hidden="1">#REF!,#REF!,#REF!,#REF!,#REF!,#REF!,#REF!,#REF!</definedName>
    <definedName name="P1_T12?unit?ТРУБ" localSheetId="0" hidden="1">#REF!,#REF!,#REF!,#REF!,#REF!,#REF!,#REF!,#REF!</definedName>
    <definedName name="P1_T12?unit?ТРУБ" hidden="1">#REF!,#REF!,#REF!,#REF!,#REF!,#REF!,#REF!,#REF!</definedName>
    <definedName name="P1_T13?unit?РУБ.ТМКБ" localSheetId="0" hidden="1">#REF!,#REF!,#REF!,#REF!,#REF!,#REF!,#REF!,#REF!</definedName>
    <definedName name="P1_T13?unit?РУБ.ТМКБ" hidden="1">#REF!,#REF!,#REF!,#REF!,#REF!,#REF!,#REF!,#REF!</definedName>
    <definedName name="P1_T13?unit?ТМКБ" localSheetId="0" hidden="1">#REF!,#REF!,#REF!,#REF!,#REF!,#REF!,#REF!,#REF!</definedName>
    <definedName name="P1_T13?unit?ТМКБ" hidden="1">#REF!,#REF!,#REF!,#REF!,#REF!,#REF!,#REF!,#REF!</definedName>
    <definedName name="P1_T13?unit?ТРУБ" localSheetId="0" hidden="1">#REF!,#REF!,#REF!,#REF!,#REF!,#REF!,#REF!,#REF!</definedName>
    <definedName name="P1_T13?unit?ТРУБ" hidden="1">#REF!,#REF!,#REF!,#REF!,#REF!,#REF!,#REF!,#REF!</definedName>
    <definedName name="P1_T16?item_ext?ЧЕЛ" localSheetId="0" hidden="1">#REF!,#REF!,#REF!,#REF!,#REF!,#REF!,#REF!,#REF!</definedName>
    <definedName name="P1_T16?item_ext?ЧЕЛ" hidden="1">#REF!,#REF!,#REF!,#REF!,#REF!,#REF!,#REF!,#REF!</definedName>
    <definedName name="P1_T16?unit?ТРУБ" localSheetId="0" hidden="1">#REF!,#REF!,#REF!,#REF!,#REF!,#REF!,#REF!,#REF!</definedName>
    <definedName name="P1_T16?unit?ТРУБ" hidden="1">#REF!,#REF!,#REF!,#REF!,#REF!,#REF!,#REF!,#REF!</definedName>
    <definedName name="P1_T16?unit?ЧЕЛ" localSheetId="0" hidden="1">#REF!,#REF!,#REF!,#REF!,#REF!,#REF!,#REF!</definedName>
    <definedName name="P1_T16?unit?ЧЕЛ" hidden="1">#REF!,#REF!,#REF!,#REF!,#REF!,#REF!,#REF!</definedName>
    <definedName name="P1_T17.1_Protect" localSheetId="0" hidden="1">#REF!,#REF!,#REF!,#REF!,#REF!,#REF!,#REF!,#REF!</definedName>
    <definedName name="P1_T17.1_Protect" hidden="1">#REF!,#REF!,#REF!,#REF!,#REF!,#REF!,#REF!,#REF!</definedName>
    <definedName name="P1_T2.1?Data">'[6]2.1'!$E$174:$J$181,'[6]2.1'!$E$183:$J$183,'[6]2.1'!$E$186:$J$188,'[6]2.1'!$E$190:$J$197,'[6]2.1'!$E$200:$J$200,'[6]2.1'!$E$167:$J$167,'[6]2.1'!$E$158:$J$165</definedName>
    <definedName name="P1_T2.1?unit?РУБ.ТНТ">'[6]2.1'!$E$96:$J$96,'[6]2.1'!$E$101:$J$103,'[6]2.1'!$E$123:$J$125,'[6]2.1'!$E$127:$J$127,'[6]2.1'!$E$132:$J$134,'[6]2.1'!$E$186:$J$188,'[6]2.1'!$E$190:$J$190</definedName>
    <definedName name="P1_T2.2?Data" localSheetId="0">#REF!,#REF!,#REF!,#REF!,#REF!,#REF!,#REF!,#REF!</definedName>
    <definedName name="P1_T2.2?Data">#REF!,#REF!,#REF!,#REF!,#REF!,#REF!,#REF!,#REF!</definedName>
    <definedName name="P1_T2.2?unit?РУБ.ТНТ" localSheetId="0">#REF!,#REF!,#REF!,#REF!,#REF!,#REF!,#REF!</definedName>
    <definedName name="P1_T2.2?unit?РУБ.ТНТ">#REF!,#REF!,#REF!,#REF!,#REF!,#REF!,#REF!</definedName>
    <definedName name="P1_T2.2_Protect" localSheetId="0" hidden="1">#REF!,#REF!,#REF!,#REF!,#REF!,#REF!,#REF!,#REF!</definedName>
    <definedName name="P1_T2.2_Protect" hidden="1">#REF!,#REF!,#REF!,#REF!,#REF!,#REF!,#REF!,#REF!</definedName>
    <definedName name="P1_T2?axis?R?ВТОП">'[6]2'!$E$45:$M$57,'[6]2'!$E$60:$M$72,'[6]2'!$E$75:$M$87,'[6]2'!$E$90:$M$102,'[6]2'!$E$105:$M$117,'[6]2'!$E$121:$M$133,'[6]2'!$E$136:$M$148,'[6]2'!$E$152:$M$164</definedName>
    <definedName name="P1_T2?axis?R?ВТОП?">'[6]2'!$C$168:$C$180,'[6]2'!$C$152:$C$164,'[6]2'!$C$136:$C$148,'[6]2'!$C$121:$C$133,'[6]2'!$C$105:$C$117,'[6]2'!$C$90:$C$102,'[6]2'!$C$75:$C$87,'[6]2'!$C$60:$C$72</definedName>
    <definedName name="P1_T2?axis?R?ДЕТ">'[6]2'!$E$184:$M$196,'[6]2'!$E$29:$M$41,'[6]2'!$E$45:$M$57,'[6]2'!$E$60:$M$72,'[6]2'!$E$75:$M$87,'[6]2'!$E$90:$M$102,'[6]2'!$E$105:$M$117,'[6]2'!$E$121:$M$133</definedName>
    <definedName name="P1_T2?axis?R?ДЕТ?">'[6]2'!$B$45:$B$57,'[6]2'!$B$60:$B$72,'[6]2'!$B$75:$B$87,'[6]2'!$B$90:$B$102,'[6]2'!$B$105:$B$117,'[6]2'!$B$121:$B$133,'[6]2'!$B$136:$B$148,'[6]2'!$B$152:$B$164</definedName>
    <definedName name="P1_T2?Data" localSheetId="0">'[4]2.1'!#REF!,'[4]2.1'!$G$42:$P$49,'[4]2.1'!#REF!,'[4]2.1'!$G$51:$P$51,'[4]2.1'!#REF!,'[4]2.1'!$G$53:$P$56,'[4]2.1'!#REF!,'[4]2.1'!$G$57:$P$64,'[4]2.1'!#REF!</definedName>
    <definedName name="P1_T2?Data">'[4]2.1'!#REF!,'[4]2.1'!$G$42:$P$49,'[4]2.1'!#REF!,'[4]2.1'!$G$51:$P$51,'[4]2.1'!#REF!,'[4]2.1'!$G$53:$P$56,'[4]2.1'!#REF!,'[4]2.1'!$G$57:$P$64,'[4]2.1'!#REF!</definedName>
    <definedName name="P1_T2?unit?РУБ.ТНТ">'[6]2'!$E$94:$G$94,'[6]2'!$E$99:$G$101,'[6]2'!$E$121:$G$123,'[6]2'!$E$125:$G$125,'[6]2'!$E$130:$G$132,'[6]2'!$E$184:$G$186,'[6]2'!$E$188:$G$188,'[6]2'!$E$193:$G$195</definedName>
    <definedName name="P1_T2?unit?ТРУБ">'[6]2'!$E$109:$G$116,'[6]2'!$E$118:$G$118,'[6]2'!$E$135:$G$138,'[6]2'!$E$140:$G$147,'[6]2'!$E$149:$G$149,'[6]2'!$E$151:$G$154,'[6]2'!$E$156:$G$163,'[6]2'!$E$165:$G$165</definedName>
    <definedName name="P1_T2_1_Protect">'[6]2.1'!$G$8:$J$8,'[6]2.1'!$G$10:$J$10,'[6]2.1'!$G$12:$J$12,'[6]2.1'!$G$15:$J$15,'[6]2.1'!$G$18:$J$19,'[6]2.1'!$G$23:$J$23,'[6]2.1'!$G$26:$J$26,'[6]2.1'!$G$48:$J$49</definedName>
    <definedName name="P1_T2_2_Protect" localSheetId="0" hidden="1">#REF!,#REF!,#REF!,#REF!,#REF!,#REF!,#REF!,#REF!</definedName>
    <definedName name="P1_T2_2_Protect" hidden="1">#REF!,#REF!,#REF!,#REF!,#REF!,#REF!,#REF!,#REF!</definedName>
    <definedName name="P1_T2_Protect">'[7]2'!$D$8:$E$8,'[7]2'!$D$10:$E$10,'[7]2'!$D$13:$E$13,'[7]2'!$D$16:$E$17,'[7]2'!$G$6:$H$6,'[7]2'!$G$8:$H$8,'[7]2'!$F$5:$H$5,'[7]2'!$G$10:$H$10,'[7]2'!$G$13:$H$13</definedName>
    <definedName name="P1_T22?Data" localSheetId="0">#REF!,#REF!,#REF!,#REF!,#REF!,#REF!,#REF!,#REF!</definedName>
    <definedName name="P1_T22?Data">#REF!,#REF!,#REF!,#REF!,#REF!,#REF!,#REF!,#REF!</definedName>
    <definedName name="P1_T4_Protect">'[6]4'!$E$14:$N$16,'[6]4'!$E$18:$N$19,'[6]4'!$E$21:$N$21,'[6]4'!$E$39:$N$41,'[6]4'!$E$43:$N$50,'[6]4'!$E$9:$N$10,'[6]4'!$B$9:$B$10,'[6]4'!$B$18:$B$19,'[6]4'!$B$25:$B$26</definedName>
    <definedName name="P1_T5_Protect" localSheetId="0" hidden="1">#REF!,#REF!,#REF!,#REF!,#REF!,#REF!,#REF!,#REF!,#REF!</definedName>
    <definedName name="P1_T5_Protect" hidden="1">#REF!,#REF!,#REF!,#REF!,#REF!,#REF!,#REF!,#REF!,#REF!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2?L3.1.x" localSheetId="0" hidden="1">#REF!,#REF!,#REF!,#REF!,#REF!,#REF!,#REF!,'Пр. № 20'!P1_T12?L3.1.x</definedName>
    <definedName name="P10_T12?L3.1.x" hidden="1">#REF!,#REF!,#REF!,#REF!,#REF!,#REF!,#REF!,P1_T12?L3.1.x</definedName>
    <definedName name="P10_T12?L3.x" localSheetId="0" hidden="1">#REF!,#REF!,#REF!,#REF!,#REF!,#REF!,#REF!,'Пр. № 20'!P1_T12?L3.x</definedName>
    <definedName name="P10_T12?L3.x" hidden="1">#REF!,#REF!,#REF!,#REF!,#REF!,#REF!,#REF!,P1_T12?L3.x</definedName>
    <definedName name="P10_T12?unit?ГА" localSheetId="0" hidden="1">#REF!,#REF!,#REF!,#REF!,#REF!,#REF!,#REF!,#REF!</definedName>
    <definedName name="P10_T12?unit?ГА" hidden="1">#REF!,#REF!,#REF!,#REF!,#REF!,#REF!,#REF!,#REF!</definedName>
    <definedName name="P10_T12?unit?ТРУБ" localSheetId="0" hidden="1">#REF!,#REF!,#REF!,#REF!,#REF!,#REF!,#REF!,#REF!</definedName>
    <definedName name="P10_T12?unit?ТРУБ" hidden="1">#REF!,#REF!,#REF!,#REF!,#REF!,#REF!,#REF!,#REF!</definedName>
    <definedName name="P10_T16?item_ext?ЧЕЛ" localSheetId="0" hidden="1">#REF!,#REF!,#REF!,#REF!,#REF!,#REF!,#REF!,#REF!</definedName>
    <definedName name="P10_T16?item_ext?ЧЕЛ" hidden="1">#REF!,#REF!,#REF!,#REF!,#REF!,#REF!,#REF!,#REF!</definedName>
    <definedName name="P10_T16?unit?ТРУБ" localSheetId="0" hidden="1">#REF!,#REF!,#REF!,#REF!,#REF!,#REF!,#REF!,#REF!</definedName>
    <definedName name="P10_T16?unit?ТРУБ" hidden="1">#REF!,#REF!,#REF!,#REF!,#REF!,#REF!,#REF!,#REF!</definedName>
    <definedName name="P10_T16?unit?ЧЕЛ" localSheetId="0" hidden="1">#REF!,#REF!,#REF!,#REF!,#REF!,#REF!,#REF!,#REF!</definedName>
    <definedName name="P10_T16?unit?ЧЕЛ" hidden="1">#REF!,#REF!,#REF!,#REF!,#REF!,#REF!,#REF!,#REF!</definedName>
    <definedName name="P11_T12?unit?ГА" localSheetId="0" hidden="1">#REF!,'Пр. № 20'!P1_T12?unit?ГА,'Пр. № 20'!P2_T12?unit?ГА,'Пр. № 20'!P3_T12?unit?ГА,'Пр. № 20'!P4_T12?unit?ГА,'Пр. № 20'!P5_T12?unit?ГА,'Пр. № 20'!P6_T12?unit?ГА,'Пр. № 20'!P7_T12?unit?ГА,'Пр. № 20'!P8_T12?unit?ГА</definedName>
    <definedName name="P11_T12?unit?ГА" hidden="1">#REF!,P1_T12?unit?ГА,P2_T12?unit?ГА,P3_T12?unit?ГА,P4_T12?unit?ГА,P5_T12?unit?ГА,P6_T12?unit?ГА,P7_T12?unit?ГА,P8_T12?unit?ГА</definedName>
    <definedName name="P11_T12?unit?ТРУБ" localSheetId="0" hidden="1">#REF!,#REF!,'Пр. № 20'!P1_T12?unit?ТРУБ,'Пр. № 20'!P2_T12?unit?ТРУБ,'Пр. № 20'!P3_T12?unit?ТРУБ,'Пр. № 20'!P4_T12?unit?ТРУБ,'Пр. № 20'!P5_T12?unit?ТРУБ,'Пр. № 20'!P6_T12?unit?ТРУБ</definedName>
    <definedName name="P11_T12?unit?ТРУБ" hidden="1">#REF!,#REF!,P1_T12?unit?ТРУБ,P2_T12?unit?ТРУБ,P3_T12?unit?ТРУБ,P4_T12?unit?ТРУБ,P5_T12?unit?ТРУБ,P6_T12?unit?ТРУБ</definedName>
    <definedName name="P11_T16?item_ext?ЧЕЛ" localSheetId="0" hidden="1">#REF!,#REF!,#REF!,#REF!,#REF!,#REF!,#REF!,#REF!</definedName>
    <definedName name="P11_T16?item_ext?ЧЕЛ" hidden="1">#REF!,#REF!,#REF!,#REF!,#REF!,#REF!,#REF!,#REF!</definedName>
    <definedName name="P11_T16?unit?ТРУБ" localSheetId="0" hidden="1">#REF!,#REF!,#REF!,#REF!,#REF!,#REF!,#REF!,#REF!</definedName>
    <definedName name="P11_T16?unit?ТРУБ" hidden="1">#REF!,#REF!,#REF!,#REF!,#REF!,#REF!,#REF!,#REF!</definedName>
    <definedName name="P11_T16?unit?ЧЕЛ" localSheetId="0" hidden="1">#REF!,#REF!,#REF!,#REF!,#REF!,#REF!,#REF!,#REF!</definedName>
    <definedName name="P11_T16?unit?ЧЕЛ" hidden="1">#REF!,#REF!,#REF!,#REF!,#REF!,#REF!,#REF!,#REF!</definedName>
    <definedName name="P12_T16?item_ext?ЧЕЛ" localSheetId="0" hidden="1">#REF!,#REF!,#REF!,#REF!,#REF!,#REF!,#REF!</definedName>
    <definedName name="P12_T16?item_ext?ЧЕЛ" hidden="1">#REF!,#REF!,#REF!,#REF!,#REF!,#REF!,#REF!</definedName>
    <definedName name="P12_T16?unit?ТРУБ" localSheetId="0" hidden="1">#REF!,#REF!,#REF!,#REF!,#REF!,#REF!,#REF!,#REF!</definedName>
    <definedName name="P12_T16?unit?ТРУБ" hidden="1">#REF!,#REF!,#REF!,#REF!,#REF!,#REF!,#REF!,#REF!</definedName>
    <definedName name="P12_T16?unit?ЧЕЛ" localSheetId="0" hidden="1">#REF!,#REF!,#REF!,#REF!,#REF!,#REF!,#REF!,#REF!</definedName>
    <definedName name="P12_T16?unit?ЧЕЛ" hidden="1">#REF!,#REF!,#REF!,#REF!,#REF!,#REF!,#REF!,#REF!</definedName>
    <definedName name="P13_T16?item_ext?ЧЕЛ" localSheetId="0" hidden="1">#REF!,#REF!,#REF!,#REF!,#REF!,#REF!,#REF!,#REF!</definedName>
    <definedName name="P13_T16?item_ext?ЧЕЛ" hidden="1">#REF!,#REF!,#REF!,#REF!,#REF!,#REF!,#REF!,#REF!</definedName>
    <definedName name="P13_T16?unit?ТРУБ" localSheetId="0" hidden="1">#REF!,#REF!,#REF!,#REF!,#REF!,#REF!,#REF!,#REF!</definedName>
    <definedName name="P13_T16?unit?ТРУБ" hidden="1">#REF!,#REF!,#REF!,#REF!,#REF!,#REF!,#REF!,#REF!</definedName>
    <definedName name="P13_T16?unit?ЧЕЛ" localSheetId="0" hidden="1">#REF!,#REF!,#REF!,#REF!,#REF!,#REF!,#REF!,#REF!</definedName>
    <definedName name="P13_T16?unit?ЧЕЛ" hidden="1">#REF!,#REF!,#REF!,#REF!,#REF!,#REF!,#REF!,#REF!</definedName>
    <definedName name="P14_T16?item_ext?ЧЕЛ" localSheetId="0" hidden="1">#REF!,#REF!,#REF!,#REF!,#REF!,#REF!,#REF!,#REF!</definedName>
    <definedName name="P14_T16?item_ext?ЧЕЛ" hidden="1">#REF!,#REF!,#REF!,#REF!,#REF!,#REF!,#REF!,#REF!</definedName>
    <definedName name="P14_T16?unit?ТРУБ" localSheetId="0" hidden="1">#REF!,#REF!,#REF!,#REF!,#REF!,#REF!,#REF!,#REF!</definedName>
    <definedName name="P14_T16?unit?ТРУБ" hidden="1">#REF!,#REF!,#REF!,#REF!,#REF!,#REF!,#REF!,#REF!</definedName>
    <definedName name="P14_T16?unit?ЧЕЛ" localSheetId="0" hidden="1">#REF!,#REF!,#REF!,#REF!,#REF!,#REF!,#REF!,#REF!</definedName>
    <definedName name="P14_T16?unit?ЧЕЛ" hidden="1">#REF!,#REF!,#REF!,#REF!,#REF!,#REF!,#REF!,#REF!</definedName>
    <definedName name="P15_T16?item_ext?ЧЕЛ" localSheetId="0" hidden="1">#REF!,#REF!,#REF!,#REF!,#REF!,#REF!,#REF!,#REF!</definedName>
    <definedName name="P15_T16?item_ext?ЧЕЛ" hidden="1">#REF!,#REF!,#REF!,#REF!,#REF!,#REF!,#REF!,#REF!</definedName>
    <definedName name="P15_T16?unit?ТРУБ" localSheetId="0" hidden="1">#REF!,#REF!,#REF!,#REF!,#REF!,#REF!,#REF!,#REF!</definedName>
    <definedName name="P15_T16?unit?ТРУБ" hidden="1">#REF!,#REF!,#REF!,#REF!,#REF!,#REF!,#REF!,#REF!</definedName>
    <definedName name="P15_T16?unit?ЧЕЛ" localSheetId="0" hidden="1">#REF!,#REF!,#REF!,#REF!,#REF!,#REF!,#REF!,#REF!</definedName>
    <definedName name="P15_T16?unit?ЧЕЛ" hidden="1">#REF!,#REF!,#REF!,#REF!,#REF!,#REF!,#REF!,#REF!</definedName>
    <definedName name="P16_T16?item_ext?ЧЕЛ" localSheetId="0" hidden="1">#REF!,#REF!,#REF!,#REF!,#REF!,#REF!,#REF!,#REF!</definedName>
    <definedName name="P16_T16?item_ext?ЧЕЛ" hidden="1">#REF!,#REF!,#REF!,#REF!,#REF!,#REF!,#REF!,#REF!</definedName>
    <definedName name="P16_T16?unit?ТРУБ" localSheetId="0" hidden="1">#REF!,#REF!,#REF!,#REF!,#REF!,#REF!,#REF!,#REF!</definedName>
    <definedName name="P16_T16?unit?ТРУБ" hidden="1">#REF!,#REF!,#REF!,#REF!,#REF!,#REF!,#REF!,#REF!</definedName>
    <definedName name="P16_T16?unit?ЧЕЛ" localSheetId="0" hidden="1">#REF!,#REF!,#REF!,#REF!,#REF!,#REF!,#REF!,#REF!</definedName>
    <definedName name="P16_T16?unit?ЧЕЛ" hidden="1">#REF!,#REF!,#REF!,#REF!,#REF!,#REF!,#REF!,#REF!</definedName>
    <definedName name="P17_T16?item_ext?ЧЕЛ" localSheetId="0" hidden="1">#REF!,#REF!,#REF!,#REF!,#REF!,#REF!,#REF!,#REF!</definedName>
    <definedName name="P17_T16?item_ext?ЧЕЛ" hidden="1">#REF!,#REF!,#REF!,#REF!,#REF!,#REF!,#REF!,#REF!</definedName>
    <definedName name="P17_T16?unit?ТРУБ" localSheetId="0" hidden="1">#REF!,#REF!,#REF!,#REF!,#REF!,#REF!,#REF!,#REF!</definedName>
    <definedName name="P17_T16?unit?ТРУБ" hidden="1">#REF!,#REF!,#REF!,#REF!,#REF!,#REF!,#REF!,#REF!</definedName>
    <definedName name="P17_T16?unit?ЧЕЛ" localSheetId="0" hidden="1">#REF!,#REF!,#REF!,#REF!,#REF!,#REF!,#REF!,#REF!</definedName>
    <definedName name="P17_T16?unit?ЧЕЛ" hidden="1">#REF!,#REF!,#REF!,#REF!,#REF!,#REF!,#REF!,#REF!</definedName>
    <definedName name="P18_T16?item_ext?ЧЕЛ" localSheetId="0" hidden="1">#REF!,#REF!,#REF!,#REF!,#REF!,#REF!,#REF!,#REF!</definedName>
    <definedName name="P18_T16?item_ext?ЧЕЛ" hidden="1">#REF!,#REF!,#REF!,#REF!,#REF!,#REF!,#REF!,#REF!</definedName>
    <definedName name="P18_T16?unit?ТРУБ" localSheetId="0" hidden="1">#REF!,#REF!,#REF!,#REF!,#REF!,#REF!,#REF!,#REF!</definedName>
    <definedName name="P18_T16?unit?ТРУБ" hidden="1">#REF!,#REF!,#REF!,#REF!,#REF!,#REF!,#REF!,#REF!</definedName>
    <definedName name="P18_T16?unit?ЧЕЛ" localSheetId="0" hidden="1">#REF!,#REF!,#REF!,#REF!,#REF!,#REF!,#REF!,#REF!</definedName>
    <definedName name="P18_T16?unit?ЧЕЛ" hidden="1">#REF!,#REF!,#REF!,#REF!,#REF!,#REF!,#REF!,#REF!</definedName>
    <definedName name="P19_T16?item_ext?ЧЕЛ" localSheetId="0" hidden="1">#REF!,#REF!,#REF!,#REF!,#REF!,#REF!,#REF!,#REF!</definedName>
    <definedName name="P19_T16?item_ext?ЧЕЛ" hidden="1">#REF!,#REF!,#REF!,#REF!,#REF!,#REF!,#REF!,#REF!</definedName>
    <definedName name="P19_T16?unit?ТРУБ" localSheetId="0" hidden="1">#REF!,#REF!,#REF!,#REF!,#REF!,#REF!,#REF!,#REF!</definedName>
    <definedName name="P19_T16?unit?ТРУБ" hidden="1">#REF!,#REF!,#REF!,#REF!,#REF!,#REF!,#REF!,#REF!</definedName>
    <definedName name="P19_T16?unit?ЧЕЛ" localSheetId="0" hidden="1">#REF!,#REF!,#REF!,#REF!,#REF!,#REF!,#REF!</definedName>
    <definedName name="P19_T16?unit?ЧЕЛ" hidden="1">#REF!,#REF!,#REF!,#REF!,#REF!,#REF!,#REF!</definedName>
    <definedName name="p2_">#REF!</definedName>
    <definedName name="P2_PROT_2" hidden="1">'[4]2'!$H$17:$J$18,'[4]2'!$H$21:$J$22,'[4]2'!$H$27:$J$28,'[4]2'!$H$31:$J$31,'[4]2'!$H$57:$J$59,'[4]2'!$H$53:$J$55,'[4]2'!$H$61:$J$62,'[4]2'!$H$74:$J$75,'[4]2'!$H$92:$J$94</definedName>
    <definedName name="P2_PROT_21" hidden="1">'[4]2.1'!$J$63:$J$64,'[4]2.1'!$P$55:$P$57,'[4]2.1'!$P$59:$P$61,'[4]2.1'!$P$63:$P$64,'[4]2.1'!$J$68:$J$70,'[4]2.1'!$J$72:$J$74,'[4]2.1'!$J$76:$J$77,'[4]2.1'!$P$68:$P$70</definedName>
    <definedName name="P2_PROT_22" hidden="1">'[4]2.2'!$J$129:$R$130,'[4]2.2'!$J$144:$R$144,'[4]2.2'!$S$3:$X$197,'[4]2.2'!$A$189:$R$197,'[4]2.2'!$B$39:$B$40,'[4]2.2'!$B$48:$B$49,'[4]2.2'!$J$9:$J$10,'[4]2.2'!$P$9:$P$10</definedName>
    <definedName name="P2_PROT_23" hidden="1">'[4]2.3'!$I$55:$N$57,'[4]2.3'!$I$59:$N$61,'[4]2.3'!$I$63:$N$64,'[4]2.3'!$I$68:$N$70,'[4]2.3'!$I$72:$N$74,'[4]2.3'!$I$76:$N$77,'[4]2.3'!$B$39:$B$40,'[4]2.3'!$B$48:$B$49</definedName>
    <definedName name="P2_PROT_4" hidden="1">'[4]4'!$P$8:$Z$9,'[4]4'!$P$11:$Z$14,'[4]4'!$AB$8:$AC$9,'[4]4'!$AB$11:$AC$14,'[4]4'!$F$17:$H$18,'[4]4'!$J$17:$N$18,'[4]4'!$P$17:$Z$18,'[4]4'!$AB$17:$AC$18,'[4]4'!$F$20:$H$20</definedName>
    <definedName name="P2_PROT_I3" hidden="1">'[4]Расчет прибыли'!$C$30:$L$30,'[4]Расчет прибыли'!$C$32:$L$32,'[4]Расчет прибыли'!$C$34:$L$34,'[4]Расчет прибыли'!$A$35:$O$38,'[4]Расчет прибыли'!$M$4:$O$34</definedName>
    <definedName name="P2_SCOPE_22" hidden="1">'[4]2.2'!$J$63:$R$64,'[4]2.2'!$J$68:$R$70,'[4]2.2'!$J$72:$R$74,'[4]2.2'!$J$76:$R$77,'[4]2.2'!$J$94:$R$96,'[4]2.2'!$J$98:$R$100,'[4]2.2'!$J$102:$R$103,'[4]2.2'!$J$117:$R$117</definedName>
    <definedName name="P2_SCOPE_CHK2" hidden="1">'[4]2'!$B$140:$N$141,'[4]2'!$B$154:$N$155,'[4]2'!$B$37:$N$38,'[4]2'!$B$160:$N$161,'[4]2'!$B$174:$N$175,'[4]2'!$B$53:$N$54,'[4]2'!$B$66:$N$67,'[4]2'!$B$79:$N$80</definedName>
    <definedName name="P2_SCOPE_CHK2.1" hidden="1">'[4]2.1'!$B$129:$R$130,'[4]2.1'!$B$142:$R$143,'[4]2.1'!$B$156:$R$157,'[4]2.1'!$B$39:$R$40,'[4]2.1'!$B$162:$R$163,'[4]2.1'!$B$176:$R$177,'[4]2.1'!$B$55:$R$56</definedName>
    <definedName name="P2_SCOPE_CHK2.2" hidden="1">'[4]2.2'!$B$129:$R$130,'[4]2.2'!$B$142:$R$143,'[4]2.2'!$B$156:$R$157,'[4]2.2'!$B$39:$R$40,'[4]2.2'!$B$162:$R$163,'[4]2.2'!$B$176:$R$177,'[4]2.2'!$B$55:$R$56</definedName>
    <definedName name="P2_SCOPE_CHK2.3" hidden="1">'[4]2.3'!$B$129:$N$130,'[4]2.3'!$B$142:$N$143,'[4]2.3'!$B$156:$N$157,'[4]2.3'!$B$39:$N$40,'[4]2.3'!$B$162:$N$163,'[4]2.3'!$B$176:$N$177,'[4]2.3'!$B$55:$N$56</definedName>
    <definedName name="P2_SCOPE_LOAD1" localSheetId="0" hidden="1">#REF!,#REF!,#REF!,#REF!</definedName>
    <definedName name="P2_SCOPE_LOAD1" hidden="1">#REF!,#REF!,#REF!,#REF!</definedName>
    <definedName name="P2_SCOPE_LOAD2" localSheetId="0" hidden="1">#REF!,#REF!,#REF!,#REF!</definedName>
    <definedName name="P2_SCOPE_LOAD2" hidden="1">#REF!,#REF!,#REF!,#REF!</definedName>
    <definedName name="P2_T0_Protect" localSheetId="0" hidden="1">'[4]0'!$D$67:$E$67,'[4]0'!#REF!,'[4]0'!#REF!,'[4]0'!$D$75:$G$75,'[4]0'!#REF!,'[4]0'!$G$83:$G$84,'[4]0'!#REF!,'[4]0'!#REF!,'[4]0'!#REF!,'[4]0'!#REF!,'[4]0'!#REF!</definedName>
    <definedName name="P2_T0_Protect" hidden="1">'[4]0'!$D$67:$E$67,'[4]0'!#REF!,'[4]0'!#REF!,'[4]0'!$D$75:$G$75,'[4]0'!#REF!,'[4]0'!$G$83:$G$84,'[4]0'!#REF!,'[4]0'!#REF!,'[4]0'!#REF!,'[4]0'!#REF!,'[4]0'!#REF!</definedName>
    <definedName name="P2_T12?Data" localSheetId="0" hidden="1">#REF!,#REF!,#REF!,#REF!,#REF!,#REF!,#REF!,#REF!,#REF!,#REF!,#REF!,#REF!</definedName>
    <definedName name="P2_T12?Data" hidden="1">#REF!,#REF!,#REF!,#REF!,#REF!,#REF!,#REF!,#REF!,#REF!,#REF!,#REF!,#REF!</definedName>
    <definedName name="P2_T12?L3.1.x" localSheetId="0" hidden="1">#REF!,#REF!,#REF!,#REF!,#REF!,#REF!,#REF!,#REF!</definedName>
    <definedName name="P2_T12?L3.1.x" hidden="1">#REF!,#REF!,#REF!,#REF!,#REF!,#REF!,#REF!,#REF!</definedName>
    <definedName name="P2_T12?L3.x" localSheetId="0" hidden="1">#REF!,#REF!,#REF!,#REF!,#REF!,#REF!,#REF!,#REF!</definedName>
    <definedName name="P2_T12?L3.x" hidden="1">#REF!,#REF!,#REF!,#REF!,#REF!,#REF!,#REF!,#REF!</definedName>
    <definedName name="P2_T12?unit?ГА" localSheetId="0" hidden="1">#REF!,#REF!,#REF!,#REF!,#REF!,#REF!,#REF!,#REF!</definedName>
    <definedName name="P2_T12?unit?ГА" hidden="1">#REF!,#REF!,#REF!,#REF!,#REF!,#REF!,#REF!,#REF!</definedName>
    <definedName name="P2_T12?unit?ТРУБ" localSheetId="0" hidden="1">#REF!,#REF!,#REF!,#REF!,#REF!,#REF!,#REF!,#REF!</definedName>
    <definedName name="P2_T12?unit?ТРУБ" hidden="1">#REF!,#REF!,#REF!,#REF!,#REF!,#REF!,#REF!,#REF!</definedName>
    <definedName name="P2_T13?unit?ТРУБ" localSheetId="0" hidden="1">#REF!,#REF!,#REF!,#REF!,#REF!,#REF!,#REF!,#REF!</definedName>
    <definedName name="P2_T13?unit?ТРУБ" hidden="1">#REF!,#REF!,#REF!,#REF!,#REF!,#REF!,#REF!,#REF!</definedName>
    <definedName name="P2_T16?item_ext?ЧЕЛ" localSheetId="0" hidden="1">#REF!,#REF!,#REF!,#REF!,#REF!,#REF!,#REF!,#REF!</definedName>
    <definedName name="P2_T16?item_ext?ЧЕЛ" hidden="1">#REF!,#REF!,#REF!,#REF!,#REF!,#REF!,#REF!,#REF!</definedName>
    <definedName name="P2_T16?unit?ТРУБ" localSheetId="0" hidden="1">#REF!,#REF!,#REF!,#REF!,#REF!,#REF!,#REF!,#REF!</definedName>
    <definedName name="P2_T16?unit?ТРУБ" hidden="1">#REF!,#REF!,#REF!,#REF!,#REF!,#REF!,#REF!,#REF!</definedName>
    <definedName name="P2_T16?unit?ЧЕЛ" localSheetId="0" hidden="1">#REF!,#REF!,#REF!,#REF!,#REF!,#REF!,#REF!</definedName>
    <definedName name="P2_T16?unit?ЧЕЛ" hidden="1">#REF!,#REF!,#REF!,#REF!,#REF!,#REF!,#REF!</definedName>
    <definedName name="P2_T2.1?Data">'[6]2.1'!$E$153:$J$156,'[6]2.1'!$E$151:$J$151,'[6]2.1'!$E$142:$J$149,'[6]2.1'!$E$137:$J$140,'[6]2.1'!$E$127:$J$134,'[6]2.1'!$E$123:$J$125,'[6]2.1'!$E$120:$J$120</definedName>
    <definedName name="P2_T2.2?Data" localSheetId="0">#REF!,#REF!,#REF!,#REF!,#REF!,#REF!,#REF!</definedName>
    <definedName name="P2_T2.2?Data">#REF!,#REF!,#REF!,#REF!,#REF!,#REF!,#REF!</definedName>
    <definedName name="P2_T2.2_Protect" localSheetId="0" hidden="1">#REF!,#REF!,#REF!,#REF!,#REF!,#REF!,#REF!,#REF!</definedName>
    <definedName name="P2_T2.2_Protect" hidden="1">#REF!,#REF!,#REF!,#REF!,#REF!,#REF!,#REF!,#REF!</definedName>
    <definedName name="P2_T2?Data" localSheetId="0">'[4]2.1'!$G$67:$P$69,'[4]2.1'!#REF!,'[4]2.1'!$G$70:$P$77,'[4]2.1'!#REF!,'[4]2.1'!$G$80:$P$82,'[4]2.1'!#REF!,'[4]2.1'!$G$83:$P$90,'[4]2.1'!#REF!,'[4]2.1'!$G$93:$P$95</definedName>
    <definedName name="P2_T2?Data">'[4]2.1'!$G$67:$P$69,'[4]2.1'!#REF!,'[4]2.1'!$G$70:$P$77,'[4]2.1'!#REF!,'[4]2.1'!$G$80:$P$82,'[4]2.1'!#REF!,'[4]2.1'!$G$83:$P$90,'[4]2.1'!#REF!,'[4]2.1'!$G$93:$P$95</definedName>
    <definedName name="P2_T2_1_Protect">'[6]2.1'!$G$51:$J$51,'[6]2.1'!$G$53:$J$55,'[6]2.1'!$G$57:$J$58,'[6]2.1'!$G$63:$J$64,'[6]2.1'!$G$66:$J$66,'[6]2.1'!$G$68:$J$70,'[6]2.1'!$G$72:$J$73,'[6]2.1'!$G$93:$J$94</definedName>
    <definedName name="P2_T2_2_Protect" localSheetId="0" hidden="1">#REF!,#REF!,#REF!,#REF!,#REF!,#REF!,#REF!,#REF!</definedName>
    <definedName name="P2_T2_2_Protect" hidden="1">#REF!,#REF!,#REF!,#REF!,#REF!,#REF!,#REF!,#REF!</definedName>
    <definedName name="P2_T2_Protect">'[7]2'!$G$16:$H$17,'[7]2'!$J$5:$L$5,'[7]2'!$K$6:$L$6,'[7]2'!$K$8:$L$8,'[7]2'!$K$10:$L$10,'[7]2'!$K$13:$L$13,'[7]2'!$K$16:$L$17,'[7]2'!$N$5:$P$5,'[7]2'!$O$6:$P$6,'[7]2'!$O$8:$P$8</definedName>
    <definedName name="P2_T6_Protect" localSheetId="0" hidden="1">#REF!,#REF!,#REF!,#REF!,#REF!,#REF!,#REF!,#REF!,#REF!,#REF!</definedName>
    <definedName name="P2_T6_Protect" hidden="1">#REF!,#REF!,#REF!,#REF!,#REF!,#REF!,#REF!,#REF!,#REF!,#REF!</definedName>
    <definedName name="P20_T16?item_ext?ЧЕЛ" localSheetId="0" hidden="1">#REF!,#REF!,#REF!,#REF!,#REF!,#REF!,#REF!,#REF!</definedName>
    <definedName name="P20_T16?item_ext?ЧЕЛ" hidden="1">#REF!,#REF!,#REF!,#REF!,#REF!,#REF!,#REF!,#REF!</definedName>
    <definedName name="P20_T16?unit?ТРУБ" localSheetId="0" hidden="1">#REF!,#REF!,#REF!,#REF!,#REF!,#REF!,#REF!,#REF!</definedName>
    <definedName name="P20_T16?unit?ТРУБ" hidden="1">#REF!,#REF!,#REF!,#REF!,#REF!,#REF!,#REF!,#REF!</definedName>
    <definedName name="P20_T16?unit?ЧЕЛ" localSheetId="0" hidden="1">#REF!,#REF!,#REF!,#REF!,#REF!,#REF!,#REF!,#REF!</definedName>
    <definedName name="P20_T16?unit?ЧЕЛ" hidden="1">#REF!,#REF!,#REF!,#REF!,#REF!,#REF!,#REF!,#REF!</definedName>
    <definedName name="P21_T16?item_ext?ЧЕЛ" localSheetId="0" hidden="1">#REF!,#REF!,'Пр. № 20'!P1_T16?item_ext?ЧЕЛ,'Пр. № 20'!P2_T16?item_ext?ЧЕЛ,'Пр. № 20'!P3_T16?item_ext?ЧЕЛ,'Пр. № 20'!P4_T16?item_ext?ЧЕЛ,'Пр. № 20'!P5_T16?item_ext?ЧЕЛ</definedName>
    <definedName name="P21_T16?item_ext?ЧЕЛ" hidden="1">#REF!,#REF!,P1_T16?item_ext?ЧЕЛ,P2_T16?item_ext?ЧЕЛ,P3_T16?item_ext?ЧЕЛ,P4_T16?item_ext?ЧЕЛ,P5_T16?item_ext?ЧЕЛ</definedName>
    <definedName name="P21_T16?unit?ТРУБ" localSheetId="0" hidden="1">#REF!,#REF!,#REF!,#REF!,#REF!,#REF!,#REF!</definedName>
    <definedName name="P21_T16?unit?ТРУБ" hidden="1">#REF!,#REF!,#REF!,#REF!,#REF!,#REF!,#REF!</definedName>
    <definedName name="P21_T16?unit?ЧЕЛ" localSheetId="0" hidden="1">#REF!,'Пр. № 20'!P1_T16?unit?ЧЕЛ,'Пр. № 20'!P2_T16?unit?ЧЕЛ,'Пр. № 20'!P3_T16?unit?ЧЕЛ,'Пр. № 20'!P4_T16?unit?ЧЕЛ,'Пр. № 20'!P5_T16?unit?ЧЕЛ,'Пр. № 20'!P6_T16?unit?ЧЕЛ,'Пр. № 20'!P7_T16?unit?ЧЕЛ,'Пр. № 20'!P8_T16?unit?ЧЕЛ</definedName>
    <definedName name="P21_T16?unit?ЧЕЛ" hidden="1">#REF!,P1_T16?unit?ЧЕЛ,P2_T16?unit?ЧЕЛ,P3_T16?unit?ЧЕЛ,P4_T16?unit?ЧЕЛ,P5_T16?unit?ЧЕЛ,P6_T16?unit?ЧЕЛ,P7_T16?unit?ЧЕЛ,P8_T16?unit?ЧЕЛ</definedName>
    <definedName name="P22_T16?item_ext?ЧЕЛ" localSheetId="0" hidden="1">'Пр. № 20'!P6_T16?item_ext?ЧЕЛ,'Пр. № 20'!P7_T16?item_ext?ЧЕЛ,'Пр. № 20'!P8_T16?item_ext?ЧЕЛ,'Пр. № 20'!P9_T16?item_ext?ЧЕЛ,'Пр. № 20'!P10_T16?item_ext?ЧЕЛ,'Пр. № 20'!P11_T16?item_ext?ЧЕЛ,'Пр. № 20'!P12_T16?item_ext?ЧЕЛ</definedName>
    <definedName name="P22_T16?item_ext?ЧЕЛ" hidden="1">P6_T16?item_ext?ЧЕЛ,P7_T16?item_ext?ЧЕЛ,P8_T16?item_ext?ЧЕЛ,P9_T16?item_ext?ЧЕЛ,P10_T16?item_ext?ЧЕЛ,P11_T16?item_ext?ЧЕЛ,P12_T16?item_ext?ЧЕЛ</definedName>
    <definedName name="P22_T16?unit?ТРУБ" localSheetId="0" hidden="1">#REF!,#REF!,#REF!,#REF!,#REF!,#REF!,#REF!,#REF!</definedName>
    <definedName name="P22_T16?unit?ТРУБ" hidden="1">#REF!,#REF!,#REF!,#REF!,#REF!,#REF!,#REF!,#REF!</definedName>
    <definedName name="P22_T16?unit?ЧЕЛ" localSheetId="0" hidden="1">'Пр. № 20'!P9_T16?unit?ЧЕЛ,'Пр. № 20'!P10_T16?unit?ЧЕЛ,'Пр. № 20'!P11_T16?unit?ЧЕЛ,'Пр. № 20'!P12_T16?unit?ЧЕЛ,'Пр. № 20'!P13_T16?unit?ЧЕЛ,'Пр. № 20'!P14_T16?unit?ЧЕЛ,'Пр. № 20'!P15_T16?unit?ЧЕЛ,'Пр. № 20'!P16_T16?unit?ЧЕЛ</definedName>
    <definedName name="P22_T16?unit?ЧЕЛ" hidden="1">P9_T16?unit?ЧЕЛ,P10_T16?unit?ЧЕЛ,P11_T16?unit?ЧЕЛ,P12_T16?unit?ЧЕЛ,P13_T16?unit?ЧЕЛ,P14_T16?unit?ЧЕЛ,P15_T16?unit?ЧЕЛ,P16_T16?unit?ЧЕЛ</definedName>
    <definedName name="P23_T16?item_ext?ЧЕЛ" localSheetId="0" hidden="1">'Пр. № 20'!P13_T16?item_ext?ЧЕЛ,'Пр. № 20'!P14_T16?item_ext?ЧЕЛ,'Пр. № 20'!P15_T16?item_ext?ЧЕЛ,'Пр. № 20'!P16_T16?item_ext?ЧЕЛ,'Пр. № 20'!P17_T16?item_ext?ЧЕЛ,'Пр. № 20'!P18_T16?item_ext?ЧЕЛ,'Пр. № 20'!P19_T16?item_ext?ЧЕЛ</definedName>
    <definedName name="P23_T16?item_ext?ЧЕЛ" hidden="1">P13_T16?item_ext?ЧЕЛ,P14_T16?item_ext?ЧЕЛ,P15_T16?item_ext?ЧЕЛ,P16_T16?item_ext?ЧЕЛ,P17_T16?item_ext?ЧЕЛ,P18_T16?item_ext?ЧЕЛ,P19_T16?item_ext?ЧЕЛ</definedName>
    <definedName name="P23_T16?unit?ТРУБ" localSheetId="0" hidden="1">#REF!,#REF!,#REF!,#REF!,#REF!,#REF!,#REF!</definedName>
    <definedName name="P23_T16?unit?ТРУБ" hidden="1">#REF!,#REF!,#REF!,#REF!,#REF!,#REF!,#REF!</definedName>
    <definedName name="P24_T16?unit?ТРУБ" localSheetId="0" hidden="1">#REF!,#REF!,#REF!,#REF!,#REF!,#REF!,#REF!,#REF!</definedName>
    <definedName name="P24_T16?unit?ТРУБ" hidden="1">#REF!,#REF!,#REF!,#REF!,#REF!,#REF!,#REF!,#REF!</definedName>
    <definedName name="P25_T16?unit?ТРУБ" localSheetId="0" hidden="1">#REF!,#REF!,#REF!,#REF!,#REF!,#REF!,#REF!,#REF!</definedName>
    <definedName name="P25_T16?unit?ТРУБ" hidden="1">#REF!,#REF!,#REF!,#REF!,#REF!,#REF!,#REF!,#REF!</definedName>
    <definedName name="P26_T16?unit?ТРУБ" localSheetId="0" hidden="1">#REF!,#REF!,#REF!,#REF!,#REF!,#REF!,#REF!,#REF!</definedName>
    <definedName name="P26_T16?unit?ТРУБ" hidden="1">#REF!,#REF!,#REF!,#REF!,#REF!,#REF!,#REF!,#REF!</definedName>
    <definedName name="P27_T16?unit?ТРУБ" localSheetId="0" hidden="1">#REF!,'Пр. № 20'!P1_T16?unit?ТРУБ,'Пр. № 20'!P2_T16?unit?ТРУБ,'Пр. № 20'!P3_T16?unit?ТРУБ,'Пр. № 20'!P4_T16?unit?ТРУБ,'Пр. № 20'!P5_T16?unit?ТРУБ,'Пр. № 20'!P6_T16?unit?ТРУБ,'Пр. № 20'!P7_T16?unit?ТРУБ</definedName>
    <definedName name="P27_T16?unit?ТРУБ" hidden="1">#REF!,P1_T16?unit?ТРУБ,P2_T16?unit?ТРУБ,P3_T16?unit?ТРУБ,P4_T16?unit?ТРУБ,P5_T16?unit?ТРУБ,P6_T16?unit?ТРУБ,P7_T16?unit?ТРУБ</definedName>
    <definedName name="P28_T16?unit?ТРУБ" localSheetId="0" hidden="1">'Пр. № 20'!P8_T16?unit?ТРУБ,'Пр. № 20'!P9_T16?unit?ТРУБ,'Пр. № 20'!P10_T16?unit?ТРУБ,'Пр. № 20'!P11_T16?unit?ТРУБ,'Пр. № 20'!P12_T16?unit?ТРУБ,'Пр. № 20'!P13_T16?unit?ТРУБ,'Пр. № 20'!P14_T16?unit?ТРУБ,'Пр. № 20'!P15_T16?unit?ТРУБ</definedName>
    <definedName name="P28_T16?unit?ТРУБ" hidden="1">P8_T16?unit?ТРУБ,P9_T16?unit?ТРУБ,P10_T16?unit?ТРУБ,P11_T16?unit?ТРУБ,P12_T16?unit?ТРУБ,P13_T16?unit?ТРУБ,P14_T16?unit?ТРУБ,P15_T16?unit?ТРУБ</definedName>
    <definedName name="P29_T16?unit?ТРУБ" localSheetId="0" hidden="1">'Пр. № 20'!P16_T16?unit?ТРУБ,'Пр. № 20'!P17_T16?unit?ТРУБ,'Пр. № 20'!P18_T16?unit?ТРУБ,'Пр. № 20'!P19_T16?unit?ТРУБ,'Пр. № 20'!P20_T16?unit?ТРУБ,'Пр. № 20'!P21_T16?unit?ТРУБ,'Пр. № 20'!P22_T16?unit?ТРУБ,'Пр. № 20'!P23_T16?unit?ТРУБ</definedName>
    <definedName name="P29_T16?unit?ТРУБ" hidden="1">P16_T16?unit?ТРУБ,P17_T16?unit?ТРУБ,P18_T16?unit?ТРУБ,P19_T16?unit?ТРУБ,P20_T16?unit?ТРУБ,P21_T16?unit?ТРУБ,P22_T16?unit?ТРУБ,P23_T16?unit?ТРУБ</definedName>
    <definedName name="p3_">#REF!</definedName>
    <definedName name="P3_PROT_2" localSheetId="0" hidden="1">'[4]2'!$H$96:$J$98,'[4]2'!$H$100:$J$101,'[4]2'!$H$119:$J$121,'[4]2'!$H$115:$J$115,'[4]2'!$H$142:$J$142,'[4]2'!$O$3:$S$207,'[4]2'!$A$187:$N$207,'[4]2'!$H$123:$J$125,P1_PROT_2</definedName>
    <definedName name="P3_PROT_2" hidden="1">'[4]2'!$H$96:$J$98,'[4]2'!$H$100:$J$101,'[4]2'!$H$119:$J$121,'[4]2'!$H$115:$J$115,'[4]2'!$H$142:$J$142,'[4]2'!$O$3:$S$207,'[4]2'!$A$187:$N$207,'[4]2'!$H$123:$J$125,P1_PROT_2</definedName>
    <definedName name="P3_PROT_21" hidden="1">'[4]2.1'!$P$72:$P$74,'[4]2.1'!$P$76:$P$77,'[4]2.1'!$J$94:$R$96,'[4]2.1'!$J$98:$R$100,'[4]2.1'!$J$102:$R$103,'[4]2.1'!$J$117:$R$117,'[4]2.1'!$J$121:$R$123</definedName>
    <definedName name="P3_PROT_22" hidden="1">'[4]2.2'!$P$12,'[4]2.2'!$P$14,'[4]2.2'!$P$17,'[4]2.2'!$J$12,'[4]2.2'!$J$14,'[4]2.2'!$J$17,'[4]2.2'!$J$19:$J$20,'[4]2.2'!$P$19:$P$20,'[4]2.2'!$J$23:$J$24,'[4]2.2'!$P$23:$P$24</definedName>
    <definedName name="P3_PROT_23" hidden="1">'[4]2.3'!$I$94:$N$96,'[4]2.3'!$I$98:$N$100,'[4]2.3'!$I$102:$N$103,'[4]2.3'!$I$117:$N$117,'[4]2.3'!$I$121:$N$123,'[4]2.3'!$I$125:$N$127,'[4]2.3'!$I$129:$N$130</definedName>
    <definedName name="P3_PROT_4" hidden="1">'[4]4'!$J$20:$N$20,'[4]4'!$P$20:$Z$20,'[4]4'!$AB$20:$AC$20,'[4]4'!$F$22:$H$24,'[4]4'!$J$22:$N$24,'[4]4'!$P$22:$Z$24,'[4]4'!$AB$22:$AC$24,'[4]4'!$F$26:$H$27,'[4]4'!$J$26:$N$27</definedName>
    <definedName name="P3_SCOPE_22" hidden="1">'[4]2.2'!$J$121:$R$123,'[4]2.2'!$J$125:$R$127,'[4]2.2'!$J$129:$R$130,'[4]2.2'!$J$144:$R$144,'[4]2.2'!$A$189:$Y$205,'[4]2.2'!$S$3:$Y$188,'[4]2.2'!$B$39:$B$40</definedName>
    <definedName name="P3_SCOPE_CHK2.1" hidden="1">'[4]2.1'!$B$68:$R$69,'[4]2.1'!$B$81:$R$82,'[4]2.1'!$B$94:$R$95,'[4]2.1'!$B$107:$R$108,'[4]2.1'!$B$121:$R$122,'[4]2.1'!$B$134:$R$135,'[4]2.1'!$B$148:$R$149</definedName>
    <definedName name="P3_SCOPE_CHK2.2" hidden="1">'[4]2.2'!$B$68:$R$69,'[4]2.2'!$B$81:$R$82,'[4]2.2'!$B$94:$R$95,'[4]2.2'!$B$107:$R$108,'[4]2.2'!$B$121:$R$122,'[4]2.2'!$B$134:$R$135,'[4]2.2'!$B$148:$R$149</definedName>
    <definedName name="P3_SCOPE_CHK2.3" hidden="1">'[4]2.3'!$B$68:$N$69,'[4]2.3'!$B$81:$N$82,'[4]2.3'!$B$94:$N$95,'[4]2.3'!$B$107:$N$108,'[4]2.3'!$B$121:$N$122,'[4]2.3'!$B$134:$N$135,'[4]2.3'!$B$148:$N$149</definedName>
    <definedName name="P3_SCOPE_LOAD1" localSheetId="0" hidden="1">#REF!,#REF!,#REF!,#REF!</definedName>
    <definedName name="P3_SCOPE_LOAD1" hidden="1">#REF!,#REF!,#REF!,#REF!</definedName>
    <definedName name="P3_SCOPE_LOAD2" localSheetId="0" hidden="1">#REF!,#REF!,#REF!,#REF!</definedName>
    <definedName name="P3_SCOPE_LOAD2" hidden="1">#REF!,#REF!,#REF!,#REF!</definedName>
    <definedName name="P3_T0_Protect" localSheetId="0" hidden="1">'[4]0'!$D$100:$G$100,'[4]0'!$D$102:$G$103,'[4]0'!#REF!,'[4]0'!#REF!,'[4]0'!#REF!,'[4]0'!#REF!,'[4]0'!$108:$201,'[4]0'!$K:$AN,'[4]0'!$D$20:$G$20,'Пр. № 20'!P1_T0_Protect</definedName>
    <definedName name="P3_T0_Protect" hidden="1">'[4]0'!$D$100:$G$100,'[4]0'!$D$102:$G$103,'[4]0'!#REF!,'[4]0'!#REF!,'[4]0'!#REF!,'[4]0'!#REF!,'[4]0'!$A$108:$IV$201,'[4]0'!$K$1:$AN$65536,'[4]0'!$D$20:$G$20,P1_T0_Protect</definedName>
    <definedName name="P3_T12?Data" localSheetId="0" hidden="1">#REF!,#REF!,#REF!,#REF!,#REF!,#REF!,#REF!,#REF!,#REF!,#REF!,#REF!,#REF!</definedName>
    <definedName name="P3_T12?Data" hidden="1">#REF!,#REF!,#REF!,#REF!,#REF!,#REF!,#REF!,#REF!,#REF!,#REF!,#REF!,#REF!</definedName>
    <definedName name="P3_T12?L3.1.x" localSheetId="0" hidden="1">#REF!,#REF!,#REF!,#REF!,#REF!,#REF!,#REF!,#REF!</definedName>
    <definedName name="P3_T12?L3.1.x" hidden="1">#REF!,#REF!,#REF!,#REF!,#REF!,#REF!,#REF!,#REF!</definedName>
    <definedName name="P3_T12?L3.x" localSheetId="0" hidden="1">#REF!,#REF!,#REF!,#REF!,#REF!,#REF!,#REF!,#REF!</definedName>
    <definedName name="P3_T12?L3.x" hidden="1">#REF!,#REF!,#REF!,#REF!,#REF!,#REF!,#REF!,#REF!</definedName>
    <definedName name="P3_T12?unit?ГА" localSheetId="0" hidden="1">#REF!,#REF!,#REF!,#REF!,#REF!,#REF!,#REF!,#REF!</definedName>
    <definedName name="P3_T12?unit?ГА" hidden="1">#REF!,#REF!,#REF!,#REF!,#REF!,#REF!,#REF!,#REF!</definedName>
    <definedName name="P3_T12?unit?ТРУБ" localSheetId="0" hidden="1">#REF!,#REF!,#REF!,#REF!,#REF!,#REF!,#REF!,#REF!</definedName>
    <definedName name="P3_T12?unit?ТРУБ" hidden="1">#REF!,#REF!,#REF!,#REF!,#REF!,#REF!,#REF!,#REF!</definedName>
    <definedName name="P3_T16?item_ext?ЧЕЛ" localSheetId="0" hidden="1">#REF!,#REF!,#REF!,#REF!,#REF!,#REF!,#REF!,#REF!</definedName>
    <definedName name="P3_T16?item_ext?ЧЕЛ" hidden="1">#REF!,#REF!,#REF!,#REF!,#REF!,#REF!,#REF!,#REF!</definedName>
    <definedName name="P3_T16?unit?ТРУБ" localSheetId="0" hidden="1">#REF!,#REF!,#REF!,#REF!,#REF!,#REF!,#REF!</definedName>
    <definedName name="P3_T16?unit?ТРУБ" hidden="1">#REF!,#REF!,#REF!,#REF!,#REF!,#REF!,#REF!</definedName>
    <definedName name="P3_T16?unit?ЧЕЛ" localSheetId="0" hidden="1">#REF!,#REF!,#REF!,#REF!,#REF!,#REF!,#REF!,#REF!</definedName>
    <definedName name="P3_T16?unit?ЧЕЛ" hidden="1">#REF!,#REF!,#REF!,#REF!,#REF!,#REF!,#REF!,#REF!</definedName>
    <definedName name="P3_T2.1?Data">'[6]2.1'!$E$111:$J$118,'[6]2.1'!$E$106:$J$109,'[6]2.1'!$E$96:$J$103,'[6]2.1'!$E$92:$J$94,'[6]2.1'!$E$81:$J$88,'[6]2.1'!$E$77:$J$79,'[6]2.1'!$E$66:$J$73,'[6]2.1'!$E$62:$J$64</definedName>
    <definedName name="P3_T2.2?Data" localSheetId="0">#REF!,#REF!,#REF!,#REF!,#REF!,#REF!,#REF!</definedName>
    <definedName name="P3_T2.2?Data">#REF!,#REF!,#REF!,#REF!,#REF!,#REF!,#REF!</definedName>
    <definedName name="P3_T2.2_Protect" localSheetId="0" hidden="1">#REF!,#REF!,#REF!,#REF!,#REF!,#REF!,#REF!</definedName>
    <definedName name="P3_T2.2_Protect" hidden="1">#REF!,#REF!,#REF!,#REF!,#REF!,#REF!,#REF!</definedName>
    <definedName name="P3_T2?Data" localSheetId="0">'[4]2.1'!#REF!,'[4]2.1'!$G$96:$P$103,'[4]2.1'!#REF!,'[4]2.1'!$G$105:$P$108,'[4]2.1'!#REF!,'[4]2.1'!$G$109:$P$116,'[4]2.1'!#REF!,'[4]2.1'!$G$117:$P$117</definedName>
    <definedName name="P3_T2?Data">'[4]2.1'!#REF!,'[4]2.1'!$G$96:$P$103,'[4]2.1'!#REF!,'[4]2.1'!$G$105:$P$108,'[4]2.1'!#REF!,'[4]2.1'!$G$109:$P$116,'[4]2.1'!#REF!,'[4]2.1'!$G$117:$P$117</definedName>
    <definedName name="P3_T2_1_Protect">'[6]2.1'!$G$96:$J$96,'[6]2.1'!$G$98:$J$100,'[6]2.1'!$G$102:$J$103,'[6]2.1'!$G$124:$J$125,'[6]2.1'!$G$127:$J$127,'[6]2.1'!$G$129:$J$131,'[6]2.1'!$G$133:$J$134</definedName>
    <definedName name="P3_T2_2_Protect" localSheetId="0" hidden="1">#REF!,#REF!,#REF!,#REF!,#REF!,#REF!,#REF!</definedName>
    <definedName name="P3_T2_2_Protect" hidden="1">#REF!,#REF!,#REF!,#REF!,#REF!,#REF!,#REF!</definedName>
    <definedName name="P3_T2_Protect">'[6]2'!$F$100:$G$101,'[6]2'!$F$122:$G$123,'[6]2'!$F$125:$G$125,'[6]2'!$F$127:$G$129,'[6]2'!$F$131:$G$132,'[6]2'!$B$30:$B$31,'[6]2'!$B$39:$B$40,'[6]2'!$B$46:$B$47</definedName>
    <definedName name="p4_">#REF!</definedName>
    <definedName name="P4_PROT_21" hidden="1">'[4]2.1'!$J$125:$R$127,'[4]2.1'!$J$129:$R$130,'[4]2.1'!$J$144:$R$144,'[4]2.1'!$A$189:$V$199,'[4]2.1'!$S$3:$V$188,'[4]2.1'!$B$39:$B$40,'[4]2.1'!$B$48:$B$49</definedName>
    <definedName name="P4_PROT_22" hidden="1">'[4]2.2'!$J$29:$J$30,'[4]2.2'!$J$33,'[4]2.2'!$P$29:$P$30,'[4]2.2'!$P$33,'[4]2.2'!$J$55:$J$57,'[4]2.2'!$P$55:$P$57,'[4]2.2'!$J$59:$J$61,'[4]2.2'!$J$63:$J$64,'[4]2.2'!$P$59:$P$61</definedName>
    <definedName name="P4_PROT_4" hidden="1">'[4]4'!$P$26:$Z$27,'[4]4'!$AB$26:$AC$27,'[4]4'!$F$29:$H$29,'[4]4'!$J$29:$N$29,'[4]4'!$P$29:$Z$29,'[4]4'!$AB$29:$AC$29,'[4]4'!$F$10:$AC$10,'[4]4'!$F$11:$K$12,'[4]4'!$F$14:$K$14</definedName>
    <definedName name="P4_T12?Data" localSheetId="0" hidden="1">#REF!,#REF!,#REF!,#REF!,#REF!,#REF!,#REF!,#REF!,#REF!,#REF!,#REF!,#REF!,#REF!</definedName>
    <definedName name="P4_T12?Data" hidden="1">#REF!,#REF!,#REF!,#REF!,#REF!,#REF!,#REF!,#REF!,#REF!,#REF!,#REF!,#REF!,#REF!</definedName>
    <definedName name="P4_T12?L3.1.x" localSheetId="0" hidden="1">#REF!,#REF!,#REF!,#REF!,#REF!,#REF!,#REF!,#REF!</definedName>
    <definedName name="P4_T12?L3.1.x" hidden="1">#REF!,#REF!,#REF!,#REF!,#REF!,#REF!,#REF!,#REF!</definedName>
    <definedName name="P4_T12?L3.x" localSheetId="0" hidden="1">#REF!,#REF!,#REF!,#REF!,#REF!,#REF!,#REF!,#REF!</definedName>
    <definedName name="P4_T12?L3.x" hidden="1">#REF!,#REF!,#REF!,#REF!,#REF!,#REF!,#REF!,#REF!</definedName>
    <definedName name="P4_T12?unit?ГА" localSheetId="0" hidden="1">#REF!,#REF!,#REF!,#REF!,#REF!,#REF!,#REF!,#REF!</definedName>
    <definedName name="P4_T12?unit?ГА" hidden="1">#REF!,#REF!,#REF!,#REF!,#REF!,#REF!,#REF!,#REF!</definedName>
    <definedName name="P4_T12?unit?ТРУБ" localSheetId="0" hidden="1">#REF!,#REF!,#REF!,#REF!,#REF!,#REF!,#REF!,#REF!</definedName>
    <definedName name="P4_T12?unit?ТРУБ" hidden="1">#REF!,#REF!,#REF!,#REF!,#REF!,#REF!,#REF!,#REF!</definedName>
    <definedName name="P4_T16?item_ext?ЧЕЛ" localSheetId="0" hidden="1">#REF!,#REF!,#REF!,#REF!,#REF!,#REF!,#REF!</definedName>
    <definedName name="P4_T16?item_ext?ЧЕЛ" hidden="1">#REF!,#REF!,#REF!,#REF!,#REF!,#REF!,#REF!</definedName>
    <definedName name="P4_T16?unit?ТРУБ" localSheetId="0" hidden="1">#REF!,#REF!,#REF!,#REF!,#REF!,#REF!,#REF!,#REF!</definedName>
    <definedName name="P4_T16?unit?ТРУБ" hidden="1">#REF!,#REF!,#REF!,#REF!,#REF!,#REF!,#REF!,#REF!</definedName>
    <definedName name="P4_T16?unit?ЧЕЛ" localSheetId="0" hidden="1">#REF!,#REF!,#REF!,#REF!,#REF!,#REF!,#REF!,#REF!</definedName>
    <definedName name="P4_T16?unit?ЧЕЛ" hidden="1">#REF!,#REF!,#REF!,#REF!,#REF!,#REF!,#REF!,#REF!</definedName>
    <definedName name="P4_T2.2_Protect" localSheetId="0" hidden="1">#REF!,#REF!,#REF!,#REF!,#REF!,#REF!,#REF!,#REF!</definedName>
    <definedName name="P4_T2.2_Protect" hidden="1">#REF!,#REF!,#REF!,#REF!,#REF!,#REF!,#REF!,#REF!</definedName>
    <definedName name="P4_T2?Data" localSheetId="0">'[4]2.1'!#REF!,'[4]2.1'!$G$120:$P$122,'[4]2.1'!#REF!,'[4]2.1'!$G$123:$P$130,'[4]2.1'!#REF!,'[4]2.1'!$G$132:$P$135,'[4]2.1'!#REF!,'[4]2.1'!$G$136:$P$143</definedName>
    <definedName name="P4_T2?Data">'[4]2.1'!#REF!,'[4]2.1'!$G$120:$P$122,'[4]2.1'!#REF!,'[4]2.1'!$G$123:$P$130,'[4]2.1'!#REF!,'[4]2.1'!$G$132:$P$135,'[4]2.1'!#REF!,'[4]2.1'!$G$136:$P$143</definedName>
    <definedName name="P4_T2_1_Protect">'[6]2.1'!$B$32:$B$33,'[6]2.1'!$B$41:$B$42,'[6]2.1'!$B$48:$B$49,'[6]2.1'!$B$57:$B$58,'[6]2.1'!$B$63:$B$64,'[6]2.1'!$B$72:$B$73,'[6]2.1'!$B$78:$B$79,'[6]2.1'!$B$87:$B$88</definedName>
    <definedName name="P4_T2_2_Protect" localSheetId="0" hidden="1">#REF!,#REF!,#REF!,#REF!,#REF!,#REF!,#REF!,#REF!</definedName>
    <definedName name="P4_T2_2_Protect" hidden="1">#REF!,#REF!,#REF!,#REF!,#REF!,#REF!,#REF!,#REF!</definedName>
    <definedName name="P4_T2_Protect">'[6]2'!$B$55:$B$56,'[6]2'!$B$61:$B$62,'[6]2'!$B$70:$B$71,'[6]2'!$B$76:$B$77,'[6]2'!$B$85:$B$86,'[6]2'!$B$91:$B$92,'[6]2'!$B$100:$B$101,'[6]2'!$B$106:$B$107,'[6]2'!$B$115:$B$116</definedName>
    <definedName name="P5_PROT_21" hidden="1">'[4]2.1'!$J$9:$J$10,'[4]2.1'!$J$12,'[4]2.1'!$J$14,'[4]2.1'!$J$17,'[4]2.1'!$J$19:$J$20,'[4]2.1'!$J$23:$J$24,'[4]2.1'!$J$29:$J$30,'[4]2.1'!$J$33,'[4]2.1'!$J$28:$R$28</definedName>
    <definedName name="P5_PROT_22" localSheetId="0" hidden="1">'[4]2.2'!$P$63:$P$64,'[4]2.2'!$J$68:$J$70,'[4]2.2'!$J$72:$J$74,'[4]2.2'!$J$76:$J$77,'[4]2.2'!$P$68:$P$70,'[4]2.2'!$J$28:$R$28,'[4]2.2'!$P$72:$P$74,P1_PROT_22,P2_PROT_22</definedName>
    <definedName name="P5_PROT_22" hidden="1">'[4]2.2'!$P$63:$P$64,'[4]2.2'!$J$68:$J$70,'[4]2.2'!$J$72:$J$74,'[4]2.2'!$J$76:$J$77,'[4]2.2'!$P$68:$P$70,'[4]2.2'!$J$28:$R$28,'[4]2.2'!$P$72:$P$74,P1_PROT_22,P2_PROT_22</definedName>
    <definedName name="P5_T12?Data" localSheetId="0" hidden="1">#REF!,#REF!,#REF!,#REF!,#REF!,#REF!,#REF!,#REF!,#REF!,#REF!,#REF!,#REF!,#REF!</definedName>
    <definedName name="P5_T12?Data" hidden="1">#REF!,#REF!,#REF!,#REF!,#REF!,#REF!,#REF!,#REF!,#REF!,#REF!,#REF!,#REF!,#REF!</definedName>
    <definedName name="P5_T12?L3.1.x" localSheetId="0" hidden="1">#REF!,#REF!,#REF!,#REF!,#REF!,#REF!,#REF!,#REF!</definedName>
    <definedName name="P5_T12?L3.1.x" hidden="1">#REF!,#REF!,#REF!,#REF!,#REF!,#REF!,#REF!,#REF!</definedName>
    <definedName name="P5_T12?L3.x" localSheetId="0" hidden="1">#REF!,#REF!,#REF!,#REF!,#REF!,#REF!,#REF!,#REF!</definedName>
    <definedName name="P5_T12?L3.x" hidden="1">#REF!,#REF!,#REF!,#REF!,#REF!,#REF!,#REF!,#REF!</definedName>
    <definedName name="P5_T12?unit?ГА" localSheetId="0" hidden="1">#REF!,#REF!,#REF!,#REF!,#REF!,#REF!,#REF!,#REF!</definedName>
    <definedName name="P5_T12?unit?ГА" hidden="1">#REF!,#REF!,#REF!,#REF!,#REF!,#REF!,#REF!,#REF!</definedName>
    <definedName name="P5_T12?unit?ТРУБ" localSheetId="0" hidden="1">#REF!,#REF!,#REF!,#REF!,#REF!,#REF!,#REF!,#REF!</definedName>
    <definedName name="P5_T12?unit?ТРУБ" hidden="1">#REF!,#REF!,#REF!,#REF!,#REF!,#REF!,#REF!,#REF!</definedName>
    <definedName name="P5_T16?item_ext?ЧЕЛ" localSheetId="0" hidden="1">#REF!,#REF!,#REF!,#REF!,#REF!,#REF!,#REF!,#REF!</definedName>
    <definedName name="P5_T16?item_ext?ЧЕЛ" hidden="1">#REF!,#REF!,#REF!,#REF!,#REF!,#REF!,#REF!,#REF!</definedName>
    <definedName name="P5_T16?unit?ТРУБ" localSheetId="0" hidden="1">#REF!,#REF!,#REF!,#REF!,#REF!,#REF!,#REF!</definedName>
    <definedName name="P5_T16?unit?ТРУБ" hidden="1">#REF!,#REF!,#REF!,#REF!,#REF!,#REF!,#REF!</definedName>
    <definedName name="P5_T16?unit?ЧЕЛ" localSheetId="0" hidden="1">#REF!,#REF!,#REF!,#REF!,#REF!,#REF!,#REF!,#REF!</definedName>
    <definedName name="P5_T16?unit?ЧЕЛ" hidden="1">#REF!,#REF!,#REF!,#REF!,#REF!,#REF!,#REF!,#REF!</definedName>
    <definedName name="P5_T2.2_Protect" localSheetId="0" hidden="1">#REF!,#REF!,#REF!,#REF!,#REF!,#REF!,#REF!</definedName>
    <definedName name="P5_T2.2_Protect" hidden="1">#REF!,#REF!,#REF!,#REF!,#REF!,#REF!,#REF!</definedName>
    <definedName name="P5_T2?Data" localSheetId="0">'[4]2.1'!#REF!,'[4]2.1'!$G$144:$P$144,'[4]2.1'!#REF!,'[4]2.1'!$G$146:$P$149,'[4]2.1'!#REF!,'[4]2.1'!$G$150:$P$157,'[4]2.1'!#REF!,'[4]2.1'!$G$158:$P$158</definedName>
    <definedName name="P5_T2?Data">'[4]2.1'!#REF!,'[4]2.1'!$G$144:$P$144,'[4]2.1'!#REF!,'[4]2.1'!$G$146:$P$149,'[4]2.1'!#REF!,'[4]2.1'!$G$150:$P$157,'[4]2.1'!#REF!,'[4]2.1'!$G$158:$P$158</definedName>
    <definedName name="P5_T2_1_Protect">'[6]2.1'!$B$93:$B$94,'[6]2.1'!$B$102:$B$103,'[6]2.1'!$B$108:$B$109,'[6]2.1'!$B$117:$B$118,'[6]2.1'!$B$124:$B$125,'[6]2.1'!$B$133:$B$134,'[6]2.1'!$B$139:$B$140</definedName>
    <definedName name="P5_T2_2_Protect" localSheetId="0" hidden="1">#REF!,#REF!,#REF!,#REF!,#REF!,#REF!,#REF!</definedName>
    <definedName name="P5_T2_2_Protect" hidden="1">#REF!,#REF!,#REF!,#REF!,#REF!,#REF!,#REF!</definedName>
    <definedName name="P5_T2_Protect">'[6]2'!$B$122:$B$123,'[6]2'!$B$131:$B$132,'[6]2'!$B$137:$B$138,'[6]2'!$B$146:$B$147,'[6]2'!$B$153:$B$154,'[6]2'!$B$162:$B$163,'[6]2'!$B$169:$B$170,'[6]2'!$B$178:$B$179</definedName>
    <definedName name="P6_T12?Data" localSheetId="0" hidden="1">#REF!,#REF!,#REF!,#REF!,#REF!,#REF!,#REF!,#REF!,#REF!,#REF!,#REF!,#REF!,#REF!</definedName>
    <definedName name="P6_T12?Data" hidden="1">#REF!,#REF!,#REF!,#REF!,#REF!,#REF!,#REF!,#REF!,#REF!,#REF!,#REF!,#REF!,#REF!</definedName>
    <definedName name="P6_T12?L3.1.x" localSheetId="0" hidden="1">#REF!,#REF!,#REF!,#REF!,#REF!,#REF!,#REF!,#REF!</definedName>
    <definedName name="P6_T12?L3.1.x" hidden="1">#REF!,#REF!,#REF!,#REF!,#REF!,#REF!,#REF!,#REF!</definedName>
    <definedName name="P6_T12?L3.x" localSheetId="0" hidden="1">#REF!,#REF!,#REF!,#REF!,#REF!,#REF!,#REF!,#REF!</definedName>
    <definedName name="P6_T12?L3.x" hidden="1">#REF!,#REF!,#REF!,#REF!,#REF!,#REF!,#REF!,#REF!</definedName>
    <definedName name="P6_T12?unit?ГА" localSheetId="0" hidden="1">#REF!,#REF!,#REF!,#REF!,#REF!,#REF!,#REF!,#REF!</definedName>
    <definedName name="P6_T12?unit?ГА" hidden="1">#REF!,#REF!,#REF!,#REF!,#REF!,#REF!,#REF!,#REF!</definedName>
    <definedName name="P6_T12?unit?ТРУБ" localSheetId="0" hidden="1">#REF!,#REF!,#REF!,#REF!,#REF!,#REF!,#REF!,#REF!</definedName>
    <definedName name="P6_T12?unit?ТРУБ" hidden="1">#REF!,#REF!,#REF!,#REF!,#REF!,#REF!,#REF!,#REF!</definedName>
    <definedName name="P6_T16?item_ext?ЧЕЛ" localSheetId="0" hidden="1">#REF!,#REF!,#REF!,#REF!,#REF!,#REF!,#REF!</definedName>
    <definedName name="P6_T16?item_ext?ЧЕЛ" hidden="1">#REF!,#REF!,#REF!,#REF!,#REF!,#REF!,#REF!</definedName>
    <definedName name="P6_T16?unit?ТРУБ" localSheetId="0" hidden="1">#REF!,#REF!,#REF!,#REF!,#REF!,#REF!,#REF!,#REF!</definedName>
    <definedName name="P6_T16?unit?ТРУБ" hidden="1">#REF!,#REF!,#REF!,#REF!,#REF!,#REF!,#REF!,#REF!</definedName>
    <definedName name="P6_T16?unit?ЧЕЛ" localSheetId="0" hidden="1">#REF!,#REF!,#REF!,#REF!,#REF!,#REF!,#REF!,#REF!</definedName>
    <definedName name="P6_T16?unit?ЧЕЛ" hidden="1">#REF!,#REF!,#REF!,#REF!,#REF!,#REF!,#REF!,#REF!</definedName>
    <definedName name="P6_T2.1?Protection" localSheetId="0">P1_T2.1?Protection</definedName>
    <definedName name="P6_T2.1?Protection">P1_T2.1?Protection</definedName>
    <definedName name="P6_T2.2_Protect" localSheetId="0" hidden="1">#REF!,#REF!,#REF!,#REF!,#REF!,#REF!,#REF!</definedName>
    <definedName name="P6_T2.2_Protect" hidden="1">#REF!,#REF!,#REF!,#REF!,#REF!,#REF!,#REF!</definedName>
    <definedName name="P6_T2?Data" localSheetId="0">'[4]2.1'!#REF!,'[4]2.1'!$G$160:$P$163,'[4]2.1'!#REF!,'[4]2.1'!$G$164:$P$171,'[4]2.1'!#REF!,'[4]2.1'!$G$172:$P$172,'[4]2.1'!#REF!,'[4]2.1'!$G$175:$P$177</definedName>
    <definedName name="P6_T2?Data">'[4]2.1'!#REF!,'[4]2.1'!$G$160:$P$163,'[4]2.1'!#REF!,'[4]2.1'!$G$164:$P$171,'[4]2.1'!#REF!,'[4]2.1'!$G$172:$P$172,'[4]2.1'!#REF!,'[4]2.1'!$G$175:$P$177</definedName>
    <definedName name="P6_T2_1_Protect">'[6]2.1'!$B$148:$B$149,'[6]2.1'!$B$155:$B$156,'[6]2.1'!$B$164:$B$165,'[6]2.1'!$B$171:$B$172,'[6]2.1'!$B$180:$B$181,'[6]2.1'!$B$187:$B$188,'[6]2.1'!$E$4:$I$4</definedName>
    <definedName name="P6_T2_2_Protect" localSheetId="0" hidden="1">#REF!,#REF!,#REF!,#REF!,#REF!,#REF!,#REF!</definedName>
    <definedName name="P6_T2_2_Protect" hidden="1">#REF!,#REF!,#REF!,#REF!,#REF!,#REF!,#REF!</definedName>
    <definedName name="P7_T12?Data" localSheetId="0" hidden="1">#REF!,#REF!,#REF!,#REF!,#REF!,#REF!,#REF!,'Пр. № 20'!P1_T12?Data,'Пр. № 20'!P2_T12?Data,'Пр. № 20'!P3_T12?Data,'Пр. № 20'!P4_T12?Data,'Пр. № 20'!P5_T12?Data</definedName>
    <definedName name="P7_T12?Data" hidden="1">#REF!,#REF!,#REF!,#REF!,#REF!,#REF!,#REF!,P1_T12?Data,P2_T12?Data,P3_T12?Data,P4_T12?Data,P5_T12?Data</definedName>
    <definedName name="P7_T12?L3.1.x" localSheetId="0" hidden="1">#REF!,#REF!,#REF!,#REF!,#REF!,#REF!,#REF!,#REF!</definedName>
    <definedName name="P7_T12?L3.1.x" hidden="1">#REF!,#REF!,#REF!,#REF!,#REF!,#REF!,#REF!,#REF!</definedName>
    <definedName name="P7_T12?L3.x" localSheetId="0" hidden="1">#REF!,#REF!,#REF!,#REF!,#REF!,#REF!,#REF!,#REF!</definedName>
    <definedName name="P7_T12?L3.x" hidden="1">#REF!,#REF!,#REF!,#REF!,#REF!,#REF!,#REF!,#REF!</definedName>
    <definedName name="P7_T12?unit?ГА" localSheetId="0" hidden="1">#REF!,#REF!,#REF!,#REF!,#REF!,#REF!,#REF!,#REF!</definedName>
    <definedName name="P7_T12?unit?ГА" hidden="1">#REF!,#REF!,#REF!,#REF!,#REF!,#REF!,#REF!,#REF!</definedName>
    <definedName name="P7_T12?unit?ТРУБ" localSheetId="0" hidden="1">#REF!,#REF!,#REF!,#REF!,#REF!,#REF!,#REF!,#REF!</definedName>
    <definedName name="P7_T12?unit?ТРУБ" hidden="1">#REF!,#REF!,#REF!,#REF!,#REF!,#REF!,#REF!,#REF!</definedName>
    <definedName name="P7_T16?item_ext?ЧЕЛ" localSheetId="0" hidden="1">#REF!,#REF!,#REF!,#REF!,#REF!,#REF!,#REF!</definedName>
    <definedName name="P7_T16?item_ext?ЧЕЛ" hidden="1">#REF!,#REF!,#REF!,#REF!,#REF!,#REF!,#REF!</definedName>
    <definedName name="P7_T16?unit?ТРУБ" localSheetId="0" hidden="1">#REF!,#REF!,#REF!,#REF!,#REF!,#REF!,#REF!,#REF!</definedName>
    <definedName name="P7_T16?unit?ТРУБ" hidden="1">#REF!,#REF!,#REF!,#REF!,#REF!,#REF!,#REF!,#REF!</definedName>
    <definedName name="P7_T16?unit?ЧЕЛ" localSheetId="0" hidden="1">#REF!,#REF!,#REF!,#REF!,#REF!,#REF!,#REF!,#REF!</definedName>
    <definedName name="P7_T16?unit?ЧЕЛ" hidden="1">#REF!,#REF!,#REF!,#REF!,#REF!,#REF!,#REF!,#REF!</definedName>
    <definedName name="P7_T2?Data" localSheetId="0">'[4]2.1'!#REF!,'[4]2.1'!$G$178:$P$185,'[4]2.1'!#REF!,'[4]2.1'!$G$187:$P$187,'[4]2.1'!#REF!,'[4]2.1'!$G$8:$P$40,'Пр. № 20'!P1_T2?Data,'Пр. № 20'!P2_T2?Data,'Пр. № 20'!P3_T2?Data,'Пр. № 20'!P4_T2?Data</definedName>
    <definedName name="P7_T2?Data">'[4]2.1'!#REF!,'[4]2.1'!$G$178:$P$185,'[4]2.1'!#REF!,'[4]2.1'!$G$187:$P$187,'[4]2.1'!#REF!,'[4]2.1'!$G$8:$P$40,P1_T2?Data,P2_T2?Data,P3_T2?Data,P4_T2?Data</definedName>
    <definedName name="P7_T2_2_Protect" localSheetId="0" hidden="1">#REF!,#REF!,#REF!,#REF!,#REF!,'Пр. № 20'!P1_T2_2_Protect,'Пр. № 20'!P2_T2_2_Protect,'Пр. № 20'!P3_T2_2_Protect</definedName>
    <definedName name="P7_T2_2_Protect" hidden="1">#REF!,#REF!,#REF!,#REF!,#REF!,P1_T2_2_Protect,P2_T2_2_Protect,P3_T2_2_Protect</definedName>
    <definedName name="P8_T12?L3.1.x" localSheetId="0" hidden="1">#REF!,#REF!,#REF!,#REF!,#REF!,#REF!,#REF!,#REF!</definedName>
    <definedName name="P8_T12?L3.1.x" hidden="1">#REF!,#REF!,#REF!,#REF!,#REF!,#REF!,#REF!,#REF!</definedName>
    <definedName name="P8_T12?L3.x" localSheetId="0" hidden="1">#REF!,#REF!,#REF!,#REF!,#REF!,#REF!,#REF!,#REF!</definedName>
    <definedName name="P8_T12?L3.x" hidden="1">#REF!,#REF!,#REF!,#REF!,#REF!,#REF!,#REF!,#REF!</definedName>
    <definedName name="P8_T12?unit?ГА" localSheetId="0" hidden="1">#REF!,#REF!,#REF!,#REF!,#REF!,#REF!,#REF!,#REF!</definedName>
    <definedName name="P8_T12?unit?ГА" hidden="1">#REF!,#REF!,#REF!,#REF!,#REF!,#REF!,#REF!,#REF!</definedName>
    <definedName name="P8_T12?unit?ТРУБ" localSheetId="0" hidden="1">#REF!,#REF!,#REF!,#REF!,#REF!,#REF!,#REF!,#REF!</definedName>
    <definedName name="P8_T12?unit?ТРУБ" hidden="1">#REF!,#REF!,#REF!,#REF!,#REF!,#REF!,#REF!,#REF!</definedName>
    <definedName name="P8_T16?item_ext?ЧЕЛ" localSheetId="0" hidden="1">#REF!,#REF!,#REF!,#REF!,#REF!,#REF!,#REF!,#REF!</definedName>
    <definedName name="P8_T16?item_ext?ЧЕЛ" hidden="1">#REF!,#REF!,#REF!,#REF!,#REF!,#REF!,#REF!,#REF!</definedName>
    <definedName name="P8_T16?unit?ТРУБ" localSheetId="0" hidden="1">#REF!,#REF!,#REF!,#REF!,#REF!,#REF!,#REF!,#REF!</definedName>
    <definedName name="P8_T16?unit?ТРУБ" hidden="1">#REF!,#REF!,#REF!,#REF!,#REF!,#REF!,#REF!,#REF!</definedName>
    <definedName name="P8_T16?unit?ЧЕЛ" localSheetId="0" hidden="1">#REF!,#REF!,#REF!,#REF!,#REF!,#REF!,#REF!,#REF!</definedName>
    <definedName name="P8_T16?unit?ЧЕЛ" hidden="1">#REF!,#REF!,#REF!,#REF!,#REF!,#REF!,#REF!,#REF!</definedName>
    <definedName name="P9_T12?L3.1.x" localSheetId="0" hidden="1">#REF!,#REF!,#REF!,#REF!,#REF!,#REF!,#REF!,#REF!</definedName>
    <definedName name="P9_T12?L3.1.x" hidden="1">#REF!,#REF!,#REF!,#REF!,#REF!,#REF!,#REF!,#REF!</definedName>
    <definedName name="P9_T12?L3.x" localSheetId="0" hidden="1">#REF!,#REF!,#REF!,#REF!,#REF!,#REF!,#REF!,#REF!</definedName>
    <definedName name="P9_T12?L3.x" hidden="1">#REF!,#REF!,#REF!,#REF!,#REF!,#REF!,#REF!,#REF!</definedName>
    <definedName name="P9_T12?unit?ГА" localSheetId="0" hidden="1">#REF!,#REF!,#REF!,#REF!,#REF!,#REF!,#REF!,#REF!</definedName>
    <definedName name="P9_T12?unit?ГА" hidden="1">#REF!,#REF!,#REF!,#REF!,#REF!,#REF!,#REF!,#REF!</definedName>
    <definedName name="P9_T12?unit?ТРУБ" localSheetId="0" hidden="1">#REF!,#REF!,#REF!,#REF!,#REF!,#REF!,#REF!,#REF!</definedName>
    <definedName name="P9_T12?unit?ТРУБ" hidden="1">#REF!,#REF!,#REF!,#REF!,#REF!,#REF!,#REF!,#REF!</definedName>
    <definedName name="P9_T16?item_ext?ЧЕЛ" localSheetId="0" hidden="1">#REF!,#REF!,#REF!,#REF!,#REF!,#REF!,#REF!,#REF!</definedName>
    <definedName name="P9_T16?item_ext?ЧЕЛ" hidden="1">#REF!,#REF!,#REF!,#REF!,#REF!,#REF!,#REF!,#REF!</definedName>
    <definedName name="P9_T16?unit?ТРУБ" localSheetId="0" hidden="1">#REF!,#REF!,#REF!,#REF!,#REF!,#REF!,#REF!,#REF!</definedName>
    <definedName name="P9_T16?unit?ТРУБ" hidden="1">#REF!,#REF!,#REF!,#REF!,#REF!,#REF!,#REF!,#REF!</definedName>
    <definedName name="P9_T16?unit?ЧЕЛ" localSheetId="0" hidden="1">#REF!,#REF!,#REF!,#REF!,#REF!,#REF!,#REF!,#REF!</definedName>
    <definedName name="P9_T16?unit?ЧЕЛ" hidden="1">#REF!,#REF!,#REF!,#REF!,#REF!,#REF!,#REF!,#REF!</definedName>
    <definedName name="polta">#REF!</definedName>
    <definedName name="PROT_0" localSheetId="0">'[4]0'!$G$18:$G$22,'[4]0'!$K$3:$R$135,'[4]0'!$A$108:$I$135,'[4]0'!$G$102,P1_PROT_0</definedName>
    <definedName name="PROT_0">'[4]0'!$G$18:$G$22,'[4]0'!$K$3:$R$135,'[4]0'!$A$108:$I$135,'[4]0'!$G$102,P1_PROT_0</definedName>
    <definedName name="PROT_02">'[4]0.1'!$A$41:$Q$73,'[4]0.1'!$R$3:$Y$73</definedName>
    <definedName name="PROT_1" localSheetId="0">'[4]1'!$G$8:$I$14,'[4]1'!$O$16:$Q$20,P1_PROT_1</definedName>
    <definedName name="PROT_1">'[4]1'!$G$8:$I$14,'[4]1'!$O$16:$Q$20,P1_PROT_1</definedName>
    <definedName name="PROT_2" localSheetId="0">P2_PROT_2,'Пр. № 20'!P3_PROT_2</definedName>
    <definedName name="PROT_2">P2_PROT_2,P3_PROT_2</definedName>
    <definedName name="PROT_21" localSheetId="0">'[4]2.1'!$P$9:$P$10,P1_PROT_21,P2_PROT_21,P3_PROT_21,P4_PROT_21,P5_PROT_21</definedName>
    <definedName name="PROT_21">'[4]2.1'!$P$9:$P$10,P1_PROT_21,P2_PROT_21,P3_PROT_21,P4_PROT_21,P5_PROT_21</definedName>
    <definedName name="PROT_22" localSheetId="0">P3_PROT_22,P4_PROT_22,'Пр. № 20'!P5_PROT_22</definedName>
    <definedName name="PROT_22">P3_PROT_22,P4_PROT_22,P5_PROT_22</definedName>
    <definedName name="PROT_23" localSheetId="0">'[4]2.3'!$I$144:$N$144,'[4]2.3'!$I$28:$N$30,'[4]2.3'!$A$189:$S$202,P1_PROT_23,P2_PROT_23,P3_PROT_23</definedName>
    <definedName name="PROT_23">'[4]2.3'!$I$144:$N$144,'[4]2.3'!$I$28:$N$30,'[4]2.3'!$A$189:$S$202,P1_PROT_23,P2_PROT_23,P3_PROT_23</definedName>
    <definedName name="PROT_4" localSheetId="0">'[4]4'!$F$45:$H$55,P1_PROT_4,P2_PROT_4,P3_PROT_4,P4_PROT_4</definedName>
    <definedName name="PROT_4">'[4]4'!$F$45:$H$55,P1_PROT_4,P2_PROT_4,P3_PROT_4,P4_PROT_4</definedName>
    <definedName name="PROT_5">[4]РчСтЭЭ_УП!$E$13,[4]РчСтЭЭ_УП!$E$19,[4]РчСтЭЭ_УП!$E$37,[4]РчСтЭЭ_УП!$I$3:$M$57,[4]РчСтЭЭ_УП!$A$43:$H$57,[4]РчСтЭЭ_УП!$E$5:$H$5</definedName>
    <definedName name="PROT_6" localSheetId="0">[4]РчСтЭЭ_Ф!$I$3:$L$52,P1_PROT_6</definedName>
    <definedName name="PROT_6">[4]РчСтЭЭ_Ф!$I$3:$L$52,P1_PROT_6</definedName>
    <definedName name="PROT_E1">[4]РчСтЭЭ!$E$44,[4]РчСтЭЭ!$A$52:$N$63,[4]РчСтЭЭ!$I$3:$N$51,[4]РчСтЭЭ!$F$5:$H$5</definedName>
    <definedName name="PROT_E2">[4]РчСтЭЭ_УП!$E$13,[4]РчСтЭЭ_УП!$E$19,[4]РчСтЭЭ_УП!$E$37,[4]РчСтЭЭ_УП!$A$43:$M$54,[4]РчСтЭЭ_УП!$I$3:$M$42,[4]РчСтЭЭ_УП!$F$5:$H$5</definedName>
    <definedName name="PROT_E3" localSheetId="0">[4]РчСтЭЭ_Ф!$F$5:$H$5,P1_PROT_E3</definedName>
    <definedName name="PROT_E3">[4]РчСтЭЭ_Ф!$F$5:$H$5,P1_PROT_E3</definedName>
    <definedName name="PROT_I1" localSheetId="0">[4]ИП!$F$19:$I$21,[4]ИП!$K$20:$T$21,[4]ИП!$F$23:$I$25,[4]ИП!$K$24:$T$25,[4]ИП!$K$27:$T$27,[4]ИП!$V$9:$AD$45,[4]ИП!$C$30:$U$45,[4]ИП!$K$29:$T$29,P1_PROT_I1</definedName>
    <definedName name="PROT_I1">[4]ИП!$F$19:$I$21,[4]ИП!$K$20:$T$21,[4]ИП!$F$23:$I$25,[4]ИП!$K$24:$T$25,[4]ИП!$K$27:$T$27,[4]ИП!$V$9:$AD$45,[4]ИП!$C$30:$U$45,[4]ИП!$K$29:$T$29,P1_PROT_I1</definedName>
    <definedName name="PROT_I2" localSheetId="0">'[4]Ист-ики финанс-я'!$N$4:$P$30,'[4]Ист-ики финанс-я'!$A$31:$P$38,'[4]Ист-ики финанс-я'!$C$5:$L$5,P1_PROT_I2</definedName>
    <definedName name="PROT_I2">'[4]Ист-ики финанс-я'!$N$4:$P$30,'[4]Ист-ики финанс-я'!$A$31:$P$38,'[4]Ист-ики финанс-я'!$C$5:$L$5,P1_PROT_I2</definedName>
    <definedName name="PROT_I3" localSheetId="0">'[4]Расчет прибыли'!$C$8:$L$8,P1_PROT_I3,P2_PROT_I3</definedName>
    <definedName name="PROT_I3">'[4]Расчет прибыли'!$C$8:$L$8,P1_PROT_I3,P2_PROT_I3</definedName>
    <definedName name="PROT_IND">[4]Индексы!$H$4:$H$10,[4]Индексы!$H$12:$H$17,[4]Индексы!$B$4:$G$17</definedName>
    <definedName name="PROT_M1">[4]РчСтГМ!$E$7,[4]РчСтГМ!$E$40,[4]РчСтГМ!$A$49:$L$65,[4]РчСтГМ!$E$46:$E$47,[4]РчСтГМ!$F$3:$L$65</definedName>
    <definedName name="PROT_M2" localSheetId="0">[4]РчСтГМ_УП!$E$37,[4]РчСтГМ_УП!$E$25,P1_PROT_M2</definedName>
    <definedName name="PROT_M2">[4]РчСтГМ_УП!$E$37,[4]РчСтГМ_УП!$E$25,P1_PROT_M2</definedName>
    <definedName name="PROT_M3" localSheetId="0">[4]РчСтГМ_Ф!$E$25:$E$26,[4]РчСтГМ_Ф!$E$37:$E$38,P1_PROT_M3</definedName>
    <definedName name="PROT_M3">[4]РчСтГМ_Ф!$E$25:$E$26,[4]РчСтГМ_Ф!$E$37:$E$38,P1_PROT_M3</definedName>
    <definedName name="PROT_SPR">[4]Справочники!$E$8:$G$8,[4]Справочники!$D$13:$D$51,[4]Справочники!$F$12:$F$50,[4]Справочники!$H$12:$H$50,[4]Справочники!$E$5:$G$5</definedName>
    <definedName name="qq" localSheetId="0">'Пр. № 20'!qq</definedName>
    <definedName name="qq">[0]!qq</definedName>
    <definedName name="REG_ET">#REF!</definedName>
    <definedName name="REG_PROT" localSheetId="0">#REF!,#REF!,#REF!,#REF!,#REF!,#REF!,#REF!</definedName>
    <definedName name="REG_PROT">#REF!,#REF!,#REF!,#REF!,#REF!,#REF!,#REF!</definedName>
    <definedName name="REGcom">#REF!</definedName>
    <definedName name="REGION">#REF!</definedName>
    <definedName name="REGUL">#REF!</definedName>
    <definedName name="rety" localSheetId="0">'Пр. № 20'!rety</definedName>
    <definedName name="rety">[0]!rety</definedName>
    <definedName name="revenues">#REF!</definedName>
    <definedName name="rrtget6" localSheetId="0">'Пр. № 20'!rrtget6</definedName>
    <definedName name="rrtget6">[0]!rrtget6</definedName>
    <definedName name="rty" localSheetId="0">'Пр. № 20'!rty</definedName>
    <definedName name="rty">[0]!rty</definedName>
    <definedName name="RU" localSheetId="0">'Пр. № 20'!RU</definedName>
    <definedName name="RU">[0]!RU</definedName>
    <definedName name="s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BT_ET">#REF!</definedName>
    <definedName name="SBT_PROT" localSheetId="0">#REF!,#REF!,#REF!,#REF!,'Пр. № 20'!P1_SBT_PROT</definedName>
    <definedName name="SBT_PROT">#REF!,#REF!,#REF!,#REF!,P1_SBT_PROT</definedName>
    <definedName name="SBTcom">#REF!</definedName>
    <definedName name="sch">#REF!</definedName>
    <definedName name="SCOPE_2.1_LD">'[4]2.1'!$G$8:$R$36,'[4]2.1'!$G$187:$R$187</definedName>
    <definedName name="SCOPE_2.2_LD">'[4]2.2'!$G$8:$R$36,'[4]2.2'!$G$187:$R$187</definedName>
    <definedName name="SCOPE_2.3_LD">'[4]2.3'!$G$8:$N$36,'[4]2.3'!$G$187:$N$187</definedName>
    <definedName name="SCOPE_2_LD">'[4]2'!$G$185:$N$185,'[4]2'!$G$6:$N$35</definedName>
    <definedName name="SCOPE_22" localSheetId="0">'[4]2.2'!$B$48:$B$49,'[4]2.2'!$J$9:$R$10,P1_SCOPE_22,P2_SCOPE_22,P3_SCOPE_22</definedName>
    <definedName name="SCOPE_22">'[4]2.2'!$B$48:$B$49,'[4]2.2'!$J$9:$R$10,P1_SCOPE_22,P2_SCOPE_22,P3_SCOPE_22</definedName>
    <definedName name="SCOPE_CHK2" localSheetId="0">'[4]2'!$B$92:$N$93,'[4]2'!$B$105:$N$106,'[4]2'!$B$119:$N$120,'[4]2'!$B$132:$N$133,'[4]2'!$B$146:$N$147,'[4]2'!$B$46:$N$47,P1_SCOPE_CHK2,P2_SCOPE_CHK2</definedName>
    <definedName name="SCOPE_CHK2">'[4]2'!$B$92:$N$93,'[4]2'!$B$105:$N$106,'[4]2'!$B$119:$N$120,'[4]2'!$B$132:$N$133,'[4]2'!$B$146:$N$147,'[4]2'!$B$46:$N$47,P1_SCOPE_CHK2,P2_SCOPE_CHK2</definedName>
    <definedName name="SCOPE_CHK2.1" localSheetId="0">'[4]2.1'!$B$48:$R$49,P1_SCOPE_CHK2.1,P2_SCOPE_CHK2.1,P3_SCOPE_CHK2.1</definedName>
    <definedName name="SCOPE_CHK2.1">'[4]2.1'!$B$48:$R$49,P1_SCOPE_CHK2.1,P2_SCOPE_CHK2.1,P3_SCOPE_CHK2.1</definedName>
    <definedName name="SCOPE_CHK2.2" localSheetId="0">'[4]2.2'!$B$48:$R$49,P1_SCOPE_CHK2.2,P2_SCOPE_CHK2.2,P3_SCOPE_CHK2.2</definedName>
    <definedName name="SCOPE_CHK2.2">'[4]2.2'!$B$48:$R$49,P1_SCOPE_CHK2.2,P2_SCOPE_CHK2.2,P3_SCOPE_CHK2.2</definedName>
    <definedName name="SCOPE_CHK2.3" localSheetId="0">'[4]2.3'!$B$48:$N$49,P1_SCOPE_CHK2.3,P2_SCOPE_CHK2.3,P3_SCOPE_CHK2.3</definedName>
    <definedName name="SCOPE_CHK2.3">'[4]2.3'!$B$48:$N$49,P1_SCOPE_CHK2.3,P2_SCOPE_CHK2.3,P3_SCOPE_CHK2.3</definedName>
    <definedName name="SCOPE_CHK4">'[4]4'!$B$41:$AC$42,'[4]4'!$B$54:$AC$55,'[4]4'!$B$17:$AC$18,'[4]4'!$B$33:$AC$34,'[4]4'!$B$46:$AC$47,'[4]4'!$B$26:$AC$27</definedName>
    <definedName name="SCOPE_ESOLD">#REF!</definedName>
    <definedName name="SCOPE_ETALON">#REF!</definedName>
    <definedName name="SCOPE_FLOAD" localSheetId="0">#REF!,'Пр. № 20'!P1_SCOPE_FLOAD</definedName>
    <definedName name="SCOPE_FLOAD">#REF!,P1_SCOPE_FLOAD</definedName>
    <definedName name="SCOPE_FOR_LOAD1">#REF!</definedName>
    <definedName name="SCOPE_FOR_LOAD2">#REF!</definedName>
    <definedName name="SCOPE_FRML" localSheetId="0">#REF!,#REF!,'Пр. № 20'!P1_SCOPE_FRML</definedName>
    <definedName name="SCOPE_FRML">#REF!,#REF!,P1_SCOPE_FRML</definedName>
    <definedName name="SCOPE_I1_LD">[4]ИП!$F$23:$U$25,[4]ИП!$F$19:$U$21,[4]ИП!$F$15:$U$17,[4]ИП!$F$11:$U$13,[4]ИП!$K$27:$U$29</definedName>
    <definedName name="SCOPE_LOAD_I1">[4]ИП!$F$15:$U$17,[4]ИП!$F$19:$U$21,[4]ИП!$F$23:$U$25,[4]ИП!$F$27:$U$29,[4]ИП!$F$11:$U$13</definedName>
    <definedName name="SCOPE_LOAD1" localSheetId="0">#REF!,#REF!,#REF!,'Пр. № 20'!P1_SCOPE_LOAD1,'Пр. № 20'!P2_SCOPE_LOAD1,'Пр. № 20'!P3_SCOPE_LOAD1</definedName>
    <definedName name="SCOPE_LOAD1">#REF!,#REF!,#REF!,P1_SCOPE_LOAD1,P2_SCOPE_LOAD1,P3_SCOPE_LOAD1</definedName>
    <definedName name="SCOPE_LOAD2" localSheetId="0">#REF!,#REF!,#REF!,'Пр. № 20'!P1_SCOPE_LOAD2,'Пр. № 20'!P2_SCOPE_LOAD2,'Пр. № 20'!P3_SCOPE_LOAD2</definedName>
    <definedName name="SCOPE_LOAD2">#REF!,#REF!,#REF!,P1_SCOPE_LOAD2,P2_SCOPE_LOAD2,P3_SCOPE_LOAD2</definedName>
    <definedName name="SCOPE_REGLD">#REF!</definedName>
    <definedName name="SCOPE_SBTLD">#REF!</definedName>
    <definedName name="SCOPE_SETLD">#REF!</definedName>
    <definedName name="SCOPE_TYPES">[8]TEHSHEET!$C$4:$C$10</definedName>
    <definedName name="SET_ET">#REF!</definedName>
    <definedName name="SET_PROT" localSheetId="0">#REF!,#REF!,#REF!,#REF!,#REF!,'Пр. № 20'!P1_SET_PROT</definedName>
    <definedName name="SET_PROT">#REF!,#REF!,#REF!,#REF!,#REF!,P1_SET_PROT</definedName>
    <definedName name="SET_PRT" localSheetId="0">#REF!,#REF!,#REF!,#REF!,'Пр. № 20'!P1_SET_PRT</definedName>
    <definedName name="SET_PRT">#REF!,#REF!,#REF!,#REF!,P1_SET_PRT</definedName>
    <definedName name="SETcom">#REF!</definedName>
    <definedName name="Sheet2?prefix?">"H"</definedName>
    <definedName name="spec">#REF!</definedName>
    <definedName name="spec1" localSheetId="0">#REF!,#REF!,#REF!,#REF!,#REF!,#REF!,#REF!,#REF!</definedName>
    <definedName name="spec1">#REF!,#REF!,#REF!,#REF!,#REF!,#REF!,#REF!,#REF!</definedName>
    <definedName name="SPR_PROT" localSheetId="0">#REF!,#REF!</definedName>
    <definedName name="SPR_PROT">#REF!,#REF!</definedName>
    <definedName name="St06y0.1" localSheetId="0">'[4]0.3'!#REF!</definedName>
    <definedName name="St06y0.1">'[4]0.3'!#REF!</definedName>
    <definedName name="St06y10">#REF!</definedName>
    <definedName name="St06y11">#REF!</definedName>
    <definedName name="St06y12">#REF!</definedName>
    <definedName name="St06y13">#REF!</definedName>
    <definedName name="St06y14">#REF!</definedName>
    <definedName name="St06y15">#REF!</definedName>
    <definedName name="St06y16">#REF!</definedName>
    <definedName name="St06y17">#REF!</definedName>
    <definedName name="St06y18">#REF!</definedName>
    <definedName name="St06y19">#REF!</definedName>
    <definedName name="St06y2.1">#REF!</definedName>
    <definedName name="St06y20">#REF!</definedName>
    <definedName name="St06y21">#REF!</definedName>
    <definedName name="St06y22">#REF!</definedName>
    <definedName name="St06y23">#REF!</definedName>
    <definedName name="St06y24">#REF!</definedName>
    <definedName name="St06y25">#REF!</definedName>
    <definedName name="St06y26">#REF!</definedName>
    <definedName name="St06y27">#REF!</definedName>
    <definedName name="St06y28">#REF!</definedName>
    <definedName name="St06y29">#REF!</definedName>
    <definedName name="St06y30">#REF!</definedName>
    <definedName name="St06y5">#REF!</definedName>
    <definedName name="St06y6">#REF!</definedName>
    <definedName name="St06y7">#REF!</definedName>
    <definedName name="St06y8">#REF!</definedName>
    <definedName name="St06y9">#REF!</definedName>
    <definedName name="Station0">'[4]0'!#REF!</definedName>
    <definedName name="Station0.1">'[4]0.3'!#REF!</definedName>
    <definedName name="Station1">'[4]1'!#REF!</definedName>
    <definedName name="Station10">#REF!</definedName>
    <definedName name="Station11">#REF!</definedName>
    <definedName name="Station12">#REF!</definedName>
    <definedName name="Station13">#REF!</definedName>
    <definedName name="Station14">#REF!</definedName>
    <definedName name="Station15">#REF!</definedName>
    <definedName name="Station16">#REF!</definedName>
    <definedName name="Station17">#REF!</definedName>
    <definedName name="Station18">#REF!</definedName>
    <definedName name="Station19">#REF!</definedName>
    <definedName name="Station2">'[4]2.1'!#REF!</definedName>
    <definedName name="Station20">#REF!</definedName>
    <definedName name="Station21">#REF!</definedName>
    <definedName name="Station22">#REF!</definedName>
    <definedName name="Station23">#REF!</definedName>
    <definedName name="Station24">#REF!</definedName>
    <definedName name="Station25">#REF!</definedName>
    <definedName name="Station26">#REF!</definedName>
    <definedName name="Station27">#REF!</definedName>
    <definedName name="Station28">#REF!</definedName>
    <definedName name="Station29">#REF!</definedName>
    <definedName name="Station30">#REF!</definedName>
    <definedName name="Station5">#REF!</definedName>
    <definedName name="Station6">#REF!</definedName>
    <definedName name="Station7">#REF!</definedName>
    <definedName name="Station8">#REF!</definedName>
    <definedName name="Station9">#REF!</definedName>
    <definedName name="StRost06y0">'[4]0'!#REF!</definedName>
    <definedName name="StRost06y0.1">'[4]0.3'!#REF!</definedName>
    <definedName name="StRost06y1">'[4]1'!#REF!</definedName>
    <definedName name="StRost06y10">#REF!</definedName>
    <definedName name="StRost06y11">#REF!</definedName>
    <definedName name="StRost06y12">#REF!</definedName>
    <definedName name="StRost06y13">#REF!</definedName>
    <definedName name="StRost06y14">#REF!</definedName>
    <definedName name="StRost06y15">#REF!</definedName>
    <definedName name="StRost06y16">#REF!</definedName>
    <definedName name="StRost06y17">#REF!</definedName>
    <definedName name="StRost06y18">#REF!</definedName>
    <definedName name="StRost06y19">#REF!</definedName>
    <definedName name="StRost06y20">#REF!</definedName>
    <definedName name="StRost06y21">#REF!</definedName>
    <definedName name="StRost06y22">#REF!</definedName>
    <definedName name="StRost06y23">#REF!</definedName>
    <definedName name="StRost06y24">#REF!</definedName>
    <definedName name="StRost06y25">#REF!</definedName>
    <definedName name="StRost06y26">#REF!</definedName>
    <definedName name="StRost06y27">#REF!</definedName>
    <definedName name="StRost06y28">#REF!</definedName>
    <definedName name="StRost06y29">#REF!</definedName>
    <definedName name="StRost06y5">#REF!</definedName>
    <definedName name="StRost06y6">#REF!</definedName>
    <definedName name="StRost06y7">#REF!</definedName>
    <definedName name="StRost06y8">#REF!</definedName>
    <definedName name="StRost06y9">#REF!</definedName>
    <definedName name="T0.1?axis?C?ПЭ" localSheetId="0">'[4]0.3'!$D$7:$E$12,'[4]0.3'!#REF!,'[4]0.3'!#REF!</definedName>
    <definedName name="T0.1?axis?C?ПЭ">'[4]0.3'!$D$7:$E$12,'[4]0.3'!#REF!,'[4]0.3'!#REF!</definedName>
    <definedName name="T0.1?axis?C?ПЭ?" localSheetId="0">'[4]0.3'!$D$5:$E$5,'[4]0.3'!#REF!,'[4]0.3'!#REF!</definedName>
    <definedName name="T0.1?axis?C?ПЭ?">'[4]0.3'!$D$5:$E$5,'[4]0.3'!#REF!,'[4]0.3'!#REF!</definedName>
    <definedName name="T0.1?axis?ПРД?БАЗ" localSheetId="0">'[4]0.3'!#REF!,'[4]0.3'!#REF!</definedName>
    <definedName name="T0.1?axis?ПРД?БАЗ">'[4]0.3'!#REF!,'[4]0.3'!#REF!</definedName>
    <definedName name="T0.1?axis?ПФ?ПЛАН" localSheetId="0">'[4]0.3'!#REF!,'[4]0.3'!#REF!</definedName>
    <definedName name="T0.1?axis?ПФ?ПЛАН">'[4]0.3'!#REF!,'[4]0.3'!#REF!</definedName>
    <definedName name="T0.1?Data" localSheetId="0">'[4]0.3'!$D$7:$E$12,'[4]0.3'!#REF!,'[4]0.3'!#REF!</definedName>
    <definedName name="T0.1?Data">'[4]0.3'!$D$7:$E$12,'[4]0.3'!#REF!,'[4]0.3'!#REF!</definedName>
    <definedName name="T0.1?item_ext?РОСТ">'[4]0.3'!#REF!</definedName>
    <definedName name="T0.1?Name">'[4]0.3'!#REF!</definedName>
    <definedName name="T0.1?unit?ПРЦ">'[4]0.3'!#REF!</definedName>
    <definedName name="T0.1_Protect" localSheetId="0">'[4]0.3'!$E$5:$E$5,'[4]0.3'!#REF!,'[4]0.3'!#REF!,'[4]0.3'!#REF!,'[4]0.3'!#REF!,'[4]0.3'!$13:$113,'[4]0.3'!$F:$Z,'[4]0.3'!#REF!</definedName>
    <definedName name="T0.1_Protect">'[4]0.3'!$E$5:$E$5,'[4]0.3'!#REF!,'[4]0.3'!#REF!,'[4]0.3'!#REF!,'[4]0.3'!#REF!,'[4]0.3'!$A$13:$IV$113,'[4]0.3'!$F$1:$Z$65536,'[4]0.3'!#REF!</definedName>
    <definedName name="T0?axis?ПРД?БАЗ" localSheetId="0">'[4]0'!#REF!,'[4]0'!#REF!</definedName>
    <definedName name="T0?axis?ПРД?БАЗ">'[4]0'!#REF!,'[4]0'!#REF!</definedName>
    <definedName name="T0?axis?ПРД?ПРЕД" localSheetId="0">'[4]0'!#REF!,'[4]0'!#REF!</definedName>
    <definedName name="T0?axis?ПРД?ПРЕД">'[4]0'!#REF!,'[4]0'!#REF!</definedName>
    <definedName name="T0?axis?ПФ?ПЛАН" localSheetId="0">'[4]0'!#REF!,'[4]0'!#REF!,'[4]0'!#REF!,'[4]0'!#REF!</definedName>
    <definedName name="T0?axis?ПФ?ПЛАН">'[4]0'!#REF!,'[4]0'!#REF!,'[4]0'!#REF!,'[4]0'!#REF!</definedName>
    <definedName name="T0?axis?ПФ?ФАКТ" localSheetId="0">'[4]0'!#REF!,'[4]0'!#REF!,'[4]0'!#REF!,'[4]0'!#REF!</definedName>
    <definedName name="T0?axis?ПФ?ФАКТ">'[4]0'!#REF!,'[4]0'!#REF!,'[4]0'!#REF!,'[4]0'!#REF!</definedName>
    <definedName name="T0?Data" localSheetId="0">'[4]0'!$D$8:$G$55,'[4]0'!$D$72:$G$75,'[4]0'!$D$77:$G$80,'[4]0'!$D$82:$G$84,'[4]0'!$D$86:$G$88,'[4]0'!$D$57:$G$63,'Пр. № 20'!P1_T0?Data</definedName>
    <definedName name="T0?Data">'[4]0'!$D$8:$G$55,'[4]0'!$D$72:$G$75,'[4]0'!$D$77:$G$80,'[4]0'!$D$82:$G$84,'[4]0'!$D$86:$G$88,'[4]0'!$D$57:$G$63,P1_T0?Data</definedName>
    <definedName name="T0?item_ext?РОСТ">'[4]0'!#REF!</definedName>
    <definedName name="T0?L26">'[4]0'!#REF!</definedName>
    <definedName name="T0?L26.1">'[4]0'!#REF!</definedName>
    <definedName name="T0?L26.2">'[4]0'!#REF!</definedName>
    <definedName name="T0?L27">'[4]0'!#REF!</definedName>
    <definedName name="T0?L27.1">'[4]0'!#REF!</definedName>
    <definedName name="T0?L27.1.1">'[4]0'!#REF!</definedName>
    <definedName name="T0?L27.1.2">'[4]0'!#REF!</definedName>
    <definedName name="T0?L27.1.3">'[4]0'!#REF!</definedName>
    <definedName name="T0?L27.1.4">'[4]0'!#REF!</definedName>
    <definedName name="T0?L27.1.5">'[4]0'!#REF!</definedName>
    <definedName name="T0?L27.2">'[4]0'!#REF!</definedName>
    <definedName name="T0?L27.2.1">'[4]0'!#REF!</definedName>
    <definedName name="T0?L27.2.2">'[4]0'!#REF!</definedName>
    <definedName name="T0?L27.2.3">'[4]0'!#REF!</definedName>
    <definedName name="T0?L27.2.4">'[4]0'!#REF!</definedName>
    <definedName name="T0?L27.3">'[4]0'!#REF!</definedName>
    <definedName name="T0?L28.1">'[4]0'!#REF!</definedName>
    <definedName name="T0?L28.2">'[4]0'!#REF!</definedName>
    <definedName name="T0?L29.1">'[4]0'!#REF!</definedName>
    <definedName name="T0?L29.2">'[4]0'!#REF!</definedName>
    <definedName name="T0?Name">'[4]0'!#REF!</definedName>
    <definedName name="T0?unit?МВТ">'[6]0'!$D$8:$H$8,'[6]0'!$D$100:$H$100</definedName>
    <definedName name="T0?unit?ПРЦ" localSheetId="0">'[4]0'!#REF!,'[4]0'!#REF!,'[4]0'!#REF!,'[4]0'!#REF!,'[4]0'!$D$102:$G$103</definedName>
    <definedName name="T0?unit?ПРЦ">'[4]0'!#REF!,'[4]0'!#REF!,'[4]0'!#REF!,'[4]0'!#REF!,'[4]0'!$D$102:$G$103</definedName>
    <definedName name="T0?unit?РУБ.ГКАЛ">'[6]0'!$D$103:$H$103,'[6]0'!$D$106:$H$106</definedName>
    <definedName name="T0?unit?ТРУБ" localSheetId="0">'[4]0'!$D$82:$G$84,'[4]0'!$D$86:$G$88,'[4]0'!$D$67:$G$68,'Пр. № 20'!P1_T0?unit?ТРУБ</definedName>
    <definedName name="T0?unit?ТРУБ">'[4]0'!$D$82:$G$84,'[4]0'!$D$86:$G$88,'[4]0'!$D$67:$G$68,P1_T0?unit?ТРУБ</definedName>
    <definedName name="T0_1_Protect" localSheetId="0">'[4]0.3'!$D$5:$E$5,'[4]0.3'!#REF!,'[4]0.3'!#REF!,'[4]0.3'!#REF!</definedName>
    <definedName name="T0_1_Protect">'[4]0.3'!$D$5:$E$5,'[4]0.3'!#REF!,'[4]0.3'!#REF!,'[4]0.3'!#REF!</definedName>
    <definedName name="T0_Protect" localSheetId="0">'Пр. № 20'!P2_T0_Protect,'Пр. № 20'!P3_T0_Protect</definedName>
    <definedName name="T0_Protect">P2_T0_Protect,P3_T0_Protect</definedName>
    <definedName name="T0_Protection">#N/A</definedName>
    <definedName name="T1?axis?ПРД?БАЗ" localSheetId="0">'[4]1'!$R$8:$S$25,'[4]1'!#REF!</definedName>
    <definedName name="T1?axis?ПРД?БАЗ">'[4]1'!$R$8:$S$25,'[4]1'!#REF!</definedName>
    <definedName name="T1?axis?ПРД?ПРЕД" localSheetId="0">'[4]1'!#REF!,'[4]1'!#REF!</definedName>
    <definedName name="T1?axis?ПРД?ПРЕД">'[4]1'!#REF!,'[4]1'!#REF!</definedName>
    <definedName name="T1?axis?ПФ?ПЛАН" localSheetId="0">'[4]1'!$R$8:$R$25,'[4]1'!#REF!,'[4]1'!#REF!,'[4]1'!#REF!</definedName>
    <definedName name="T1?axis?ПФ?ПЛАН">'[4]1'!$R$8:$R$25,'[4]1'!#REF!,'[4]1'!#REF!,'[4]1'!#REF!</definedName>
    <definedName name="T1?axis?ПФ?ФАКТ" localSheetId="0">'[4]1'!$S$8:$S$25,'[4]1'!#REF!,'[4]1'!#REF!,'[4]1'!#REF!</definedName>
    <definedName name="T1?axis?ПФ?ФАКТ">'[4]1'!$S$8:$S$25,'[4]1'!#REF!,'[4]1'!#REF!,'[4]1'!#REF!</definedName>
    <definedName name="T1?Data">'[7]1'!$D$14:$H$18,'[7]1'!$D$20:$H$23,'[7]1'!$I$6:$L$12,'[7]1'!$I$14:$L$18,'[7]1'!$I$20:$L$23,'[7]1'!$D$6:$H$12</definedName>
    <definedName name="T1?Name">'[4]1'!#REF!</definedName>
    <definedName name="T1_Protect">'[7]1'!$D$14:$H$18,'[7]1'!$D$20:$H$22,'[7]1'!$D$6:$H$12</definedName>
    <definedName name="T10?axis?R?ВРАС">#REF!</definedName>
    <definedName name="T10?axis?R?ВРАС?">#REF!</definedName>
    <definedName name="T10?axis?R?ДОГОВОР">#REF!</definedName>
    <definedName name="T10?axis?R?ДОГОВОР?">#REF!</definedName>
    <definedName name="T10?axis?ПРД?БАЗ" localSheetId="0">#REF!,#REF!</definedName>
    <definedName name="T10?axis?ПРД?БАЗ">#REF!,#REF!</definedName>
    <definedName name="T10?axis?ПРД?ПРЕД" localSheetId="0">#REF!,#REF!</definedName>
    <definedName name="T10?axis?ПРД?ПРЕД">#REF!,#REF!</definedName>
    <definedName name="T10?axis?ПРД?РЕГ">#REF!</definedName>
    <definedName name="T10?axis?ПФ?NA">#REF!</definedName>
    <definedName name="T10?axis?ПФ?ПЛАН" localSheetId="0">#REF!,#REF!,#REF!,#REF!</definedName>
    <definedName name="T10?axis?ПФ?ПЛАН">#REF!,#REF!,#REF!,#REF!</definedName>
    <definedName name="T10?axis?ПФ?ФАКТ" localSheetId="0">#REF!,#REF!,#REF!,#REF!</definedName>
    <definedName name="T10?axis?ПФ?ФАКТ">#REF!,#REF!,#REF!,#REF!</definedName>
    <definedName name="T10?Data">#REF!</definedName>
    <definedName name="T10?item_ext?РОСТ">#REF!</definedName>
    <definedName name="T10?L1">#REF!</definedName>
    <definedName name="T10?L1.1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ADD_1">#REF!</definedName>
    <definedName name="T10_Protect" localSheetId="0">#REF!,#REF!,#REF!,#REF!,#REF!</definedName>
    <definedName name="T10_Protect">#REF!,#REF!,#REF!,#REF!,#REF!</definedName>
    <definedName name="T11?axis?R?ВРАС">#REF!</definedName>
    <definedName name="T11?axis?R?ВРАС?">#REF!</definedName>
    <definedName name="T11?axis?R?ДОГОВОР">#REF!</definedName>
    <definedName name="T11?axis?R?ДОГОВОР?">#REF!</definedName>
    <definedName name="T11?axis?ПРД?БАЗ" localSheetId="0">#REF!,#REF!</definedName>
    <definedName name="T11?axis?ПРД?БАЗ">#REF!,#REF!</definedName>
    <definedName name="T11?axis?ПРД?ПРЕД" localSheetId="0">#REF!,#REF!</definedName>
    <definedName name="T11?axis?ПРД?ПРЕД">#REF!,#REF!</definedName>
    <definedName name="T11?axis?ПРД?РЕГ">#REF!</definedName>
    <definedName name="T11?axis?ПФ?NA">#REF!</definedName>
    <definedName name="T11?axis?ПФ?ПЛАН" localSheetId="0">#REF!,#REF!,#REF!,#REF!</definedName>
    <definedName name="T11?axis?ПФ?ПЛАН">#REF!,#REF!,#REF!,#REF!</definedName>
    <definedName name="T11?axis?ПФ?ФАКТ" localSheetId="0">#REF!,#REF!,#REF!,#REF!</definedName>
    <definedName name="T11?axis?ПФ?ФАКТ">#REF!,#REF!,#REF!,#REF!</definedName>
    <definedName name="T11?Data" localSheetId="0">#REF!,#REF!</definedName>
    <definedName name="T11?Data">#REF!,#REF!</definedName>
    <definedName name="T11?item_ext?РОСТ">#REF!</definedName>
    <definedName name="T11?L1">#REF!</definedName>
    <definedName name="T11?L1.1">#REF!</definedName>
    <definedName name="T11?Name">#REF!</definedName>
    <definedName name="T11?Table">#REF!</definedName>
    <definedName name="T11?Title">#REF!</definedName>
    <definedName name="T11?unit?ПРЦ">#REF!</definedName>
    <definedName name="T11?unit?ТРУБ">#REF!</definedName>
    <definedName name="T11_ADD_1">#REF!</definedName>
    <definedName name="T11_Protect" localSheetId="0">#REF!,#REF!,#REF!,#REF!,#REF!</definedName>
    <definedName name="T11_Protect">#REF!,#REF!,#REF!,#REF!,#REF!</definedName>
    <definedName name="T12?axis?R?ДОГОВОР">#REF!</definedName>
    <definedName name="T12?axis?R?ДОГОВОР?">#REF!</definedName>
    <definedName name="T12?axis?ПРД?БАЗ" localSheetId="0">#REF!,#REF!</definedName>
    <definedName name="T12?axis?ПРД?БАЗ">#REF!,#REF!</definedName>
    <definedName name="T12?axis?ПРД?ПРЕД" localSheetId="0">#REF!,#REF!</definedName>
    <definedName name="T12?axis?ПРД?ПРЕД">#REF!,#REF!</definedName>
    <definedName name="T12?axis?ПРД?РЕГ">#REF!</definedName>
    <definedName name="T12?axis?ПФ?NA">#REF!</definedName>
    <definedName name="T12?axis?ПФ?ПЛАН" localSheetId="0">#REF!,#REF!,#REF!,#REF!</definedName>
    <definedName name="T12?axis?ПФ?ПЛАН">#REF!,#REF!,#REF!,#REF!</definedName>
    <definedName name="T12?axis?ПФ?ФАКТ" localSheetId="0">#REF!,#REF!,#REF!,#REF!</definedName>
    <definedName name="T12?axis?ПФ?ФАКТ">#REF!,#REF!,#REF!,#REF!</definedName>
    <definedName name="T12?Data" localSheetId="0">'Пр. № 20'!P6_T12?Data,'Пр. № 20'!P7_T12?Data</definedName>
    <definedName name="T12?Data">P6_T12?Data,P7_T12?Data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L3.1">#REF!</definedName>
    <definedName name="T12?L3.1.x" localSheetId="0">'Пр. № 20'!P2_T12?L3.1.x,'Пр. № 20'!P3_T12?L3.1.x,'Пр. № 20'!P4_T12?L3.1.x,'Пр. № 20'!P5_T12?L3.1.x,'Пр. № 20'!P6_T12?L3.1.x,'Пр. № 20'!P7_T12?L3.1.x,'Пр. № 20'!P8_T12?L3.1.x,'Пр. № 20'!P9_T12?L3.1.x,'Пр. № 20'!P10_T12?L3.1.x</definedName>
    <definedName name="T12?L3.1.x">P2_T12?L3.1.x,P3_T12?L3.1.x,P4_T12?L3.1.x,P5_T12?L3.1.x,P6_T12?L3.1.x,P7_T12?L3.1.x,P8_T12?L3.1.x,P9_T12?L3.1.x,P10_T12?L3.1.x</definedName>
    <definedName name="T12?L3.x" localSheetId="0">'Пр. № 20'!P2_T12?L3.x,'Пр. № 20'!P3_T12?L3.x,'Пр. № 20'!P4_T12?L3.x,'Пр. № 20'!P5_T12?L3.x,'Пр. № 20'!P6_T12?L3.x,'Пр. № 20'!P7_T12?L3.x,'Пр. № 20'!P8_T12?L3.x,'Пр. № 20'!P9_T12?L3.x,'Пр. № 20'!P10_T12?L3.x</definedName>
    <definedName name="T12?L3.x">P2_T12?L3.x,P3_T12?L3.x,P4_T12?L3.x,P5_T12?L3.x,P6_T12?L3.x,P7_T12?L3.x,P8_T12?L3.x,P9_T12?L3.x,P10_T12?L3.x</definedName>
    <definedName name="T12?L4">#REF!</definedName>
    <definedName name="T12?Name">#REF!</definedName>
    <definedName name="T12?Table">#REF!</definedName>
    <definedName name="T12?Title">#REF!</definedName>
    <definedName name="T12?unit?ГА" localSheetId="0">'Пр. № 20'!P9_T12?unit?ГА,'Пр. № 20'!P10_T12?unit?ГА,'Пр. № 20'!P11_T12?unit?ГА</definedName>
    <definedName name="T12?unit?ГА">P9_T12?unit?ГА,P10_T12?unit?ГА,P11_T12?unit?ГА</definedName>
    <definedName name="T12?unit?ПРЦ">#REF!</definedName>
    <definedName name="T12?unit?ТРУБ" localSheetId="0">'Пр. № 20'!P7_T12?unit?ТРУБ,'Пр. № 20'!P8_T12?unit?ТРУБ,'Пр. № 20'!P9_T12?unit?ТРУБ,'Пр. № 20'!P10_T12?unit?ТРУБ,'Пр. № 20'!P11_T12?unit?ТРУБ</definedName>
    <definedName name="T12?unit?ТРУБ">P7_T12?unit?ТРУБ,P8_T12?unit?ТРУБ,P9_T12?unit?ТРУБ,P10_T12?unit?ТРУБ,P11_T12?unit?ТРУБ</definedName>
    <definedName name="T12_Protect" localSheetId="0">#REF!,#REF!,#REF!,#REF!,#REF!</definedName>
    <definedName name="T12_Protect">#REF!,#REF!,#REF!,#REF!,#REF!</definedName>
    <definedName name="T13?axis?R?ПЭ">#REF!</definedName>
    <definedName name="T13?axis?R?ПЭ?">#REF!</definedName>
    <definedName name="T13?axis?ПРД?БАЗ" localSheetId="0">#REF!,#REF!</definedName>
    <definedName name="T13?axis?ПРД?БАЗ">#REF!,#REF!</definedName>
    <definedName name="T13?axis?ПРД?ПРЕД" localSheetId="0">#REF!,#REF!</definedName>
    <definedName name="T13?axis?ПРД?ПРЕД">#REF!,#REF!</definedName>
    <definedName name="T13?axis?ПРД?РЕГ">#REF!</definedName>
    <definedName name="T13?axis?ПФ?NA">#REF!</definedName>
    <definedName name="T13?axis?ПФ?ПЛАН" localSheetId="0">#REF!,#REF!,#REF!,#REF!</definedName>
    <definedName name="T13?axis?ПФ?ПЛАН">#REF!,#REF!,#REF!,#REF!</definedName>
    <definedName name="T13?axis?ПФ?ФАКТ" localSheetId="0">#REF!,#REF!,#REF!,#REF!</definedName>
    <definedName name="T13?axis?ПФ?ФАКТ">#REF!,#REF!,#REF!,#REF!</definedName>
    <definedName name="T13?Data">#REF!</definedName>
    <definedName name="T13?item_ext?РОСТ">#REF!</definedName>
    <definedName name="T13?L1.1" localSheetId="0">#REF!,#REF!,#REF!,#REF!,#REF!,#REF!</definedName>
    <definedName name="T13?L1.1">#REF!,#REF!,#REF!,#REF!,#REF!,#REF!</definedName>
    <definedName name="T13?L1.2" localSheetId="0">#REF!,#REF!,#REF!,#REF!,#REF!,#REF!</definedName>
    <definedName name="T13?L1.2">#REF!,#REF!,#REF!,#REF!,#REF!,#REF!</definedName>
    <definedName name="T13?L2" localSheetId="0">#REF!,#REF!,#REF!,#REF!,#REF!,#REF!</definedName>
    <definedName name="T13?L2">#REF!,#REF!,#REF!,#REF!,#REF!,#REF!</definedName>
    <definedName name="T13?L2.1" localSheetId="0">#REF!,#REF!,#REF!,#REF!,#REF!,#REF!</definedName>
    <definedName name="T13?L2.1">#REF!,#REF!,#REF!,#REF!,#REF!,#REF!</definedName>
    <definedName name="T13?L2.1.1" localSheetId="0">#REF!,#REF!,#REF!,#REF!,#REF!,#REF!</definedName>
    <definedName name="T13?L2.1.1">#REF!,#REF!,#REF!,#REF!,#REF!,#REF!</definedName>
    <definedName name="T13?L2.1.2" localSheetId="0">#REF!,#REF!,#REF!,#REF!,#REF!,#REF!</definedName>
    <definedName name="T13?L2.1.2">#REF!,#REF!,#REF!,#REF!,#REF!,#REF!</definedName>
    <definedName name="T13?L2.2" localSheetId="0">#REF!,#REF!,#REF!,#REF!,#REF!,#REF!</definedName>
    <definedName name="T13?L2.2">#REF!,#REF!,#REF!,#REF!,#REF!,#REF!</definedName>
    <definedName name="T13?L2.2.1" localSheetId="0">#REF!,#REF!,#REF!,#REF!,#REF!,#REF!</definedName>
    <definedName name="T13?L2.2.1">#REF!,#REF!,#REF!,#REF!,#REF!,#REF!</definedName>
    <definedName name="T13?L2.2.2" localSheetId="0">#REF!,#REF!,#REF!,#REF!,#REF!,#REF!</definedName>
    <definedName name="T13?L2.2.2">#REF!,#REF!,#REF!,#REF!,#REF!,#REF!</definedName>
    <definedName name="T13?L4" localSheetId="0">#REF!,#REF!,#REF!,#REF!,#REF!,#REF!</definedName>
    <definedName name="T13?L4">#REF!,#REF!,#REF!,#REF!,#REF!,#REF!</definedName>
    <definedName name="T13?Name">#REF!</definedName>
    <definedName name="T13?Table">#REF!</definedName>
    <definedName name="T13?Title">#REF!</definedName>
    <definedName name="T13?unit?МКВТЧ" localSheetId="0">#REF!,#REF!,#REF!,#REF!,#REF!,#REF!</definedName>
    <definedName name="T13?unit?МКВТЧ">#REF!,#REF!,#REF!,#REF!,#REF!,#REF!</definedName>
    <definedName name="T13?unit?ПРЦ">#REF!</definedName>
    <definedName name="T13?unit?РУБ.ТМКБ" localSheetId="0">#REF!,#REF!,#REF!,#REF!,'Пр. № 20'!P1_T13?unit?РУБ.ТМКБ</definedName>
    <definedName name="T13?unit?РУБ.ТМКБ">#REF!,#REF!,#REF!,#REF!,P1_T13?unit?РУБ.ТМКБ</definedName>
    <definedName name="T13?unit?ТГКАЛ" localSheetId="0">#REF!,#REF!,#REF!,#REF!,#REF!,#REF!</definedName>
    <definedName name="T13?unit?ТГКАЛ">#REF!,#REF!,#REF!,#REF!,#REF!,#REF!</definedName>
    <definedName name="T13?unit?ТМКБ" localSheetId="0">#REF!,#REF!,#REF!,#REF!,'Пр. № 20'!P1_T13?unit?ТМКБ</definedName>
    <definedName name="T13?unit?ТМКБ">#REF!,#REF!,#REF!,#REF!,P1_T13?unit?ТМКБ</definedName>
    <definedName name="T13?unit?ТРУБ" localSheetId="0">#REF!,#REF!,'Пр. № 20'!P1_T13?unit?ТРУБ,'Пр. № 20'!P2_T13?unit?ТРУБ</definedName>
    <definedName name="T13?unit?ТРУБ">#REF!,#REF!,P1_T13?unit?ТРУБ,P2_T13?unit?ТРУБ</definedName>
    <definedName name="T13_Protect" localSheetId="0">#REF!,#REF!,#REF!,#REF!</definedName>
    <definedName name="T13_Protect">#REF!,#REF!,#REF!,#REF!</definedName>
    <definedName name="T14?axis?R?ВРАС">#REF!</definedName>
    <definedName name="T14?axis?R?ВРАС?">#REF!</definedName>
    <definedName name="T14?axis?ПРД?БАЗ" localSheetId="0">#REF!,#REF!</definedName>
    <definedName name="T14?axis?ПРД?БАЗ">#REF!,#REF!</definedName>
    <definedName name="T14?axis?ПРД?ПРЕД" localSheetId="0">#REF!,#REF!</definedName>
    <definedName name="T14?axis?ПРД?ПРЕД">#REF!,#REF!</definedName>
    <definedName name="T14?axis?ПРД?РЕГ">#REF!</definedName>
    <definedName name="T14?axis?ПФ?NA">#REF!</definedName>
    <definedName name="T14?axis?ПФ?ПЛАН" localSheetId="0">#REF!,#REF!,#REF!,#REF!</definedName>
    <definedName name="T14?axis?ПФ?ПЛАН">#REF!,#REF!,#REF!,#REF!</definedName>
    <definedName name="T14?axis?ПФ?ФАКТ" localSheetId="0">#REF!,#REF!,#REF!,#REF!</definedName>
    <definedName name="T14?axis?ПФ?ФАКТ">#REF!,#REF!,#REF!,#REF!</definedName>
    <definedName name="T14?Data" localSheetId="0">#REF!,#REF!,#REF!,#REF!,#REF!,#REF!</definedName>
    <definedName name="T14?Data">#REF!,#REF!,#REF!,#REF!,#REF!,#REF!</definedName>
    <definedName name="T14?item_ext?РОСТ">#REF!</definedName>
    <definedName name="T14?L1" localSheetId="0">#REF!,#REF!,#REF!,#REF!</definedName>
    <definedName name="T14?L1">#REF!,#REF!,#REF!,#REF!</definedName>
    <definedName name="T14?L1.1" localSheetId="0">#REF!,#REF!,#REF!,#REF!</definedName>
    <definedName name="T14?L1.1">#REF!,#REF!,#REF!,#REF!</definedName>
    <definedName name="T14?L1.2" localSheetId="0">#REF!,#REF!,#REF!,#REF!</definedName>
    <definedName name="T14?L1.2">#REF!,#REF!,#REF!,#REF!</definedName>
    <definedName name="T14?L2">#REF!</definedName>
    <definedName name="T14?Name">#REF!</definedName>
    <definedName name="T14?Table">#REF!</definedName>
    <definedName name="T14?Title">#REF!</definedName>
    <definedName name="T14?unit?ПРЦ" localSheetId="0">#REF!,#REF!,#REF!,#REF!,#REF!</definedName>
    <definedName name="T14?unit?ПРЦ">#REF!,#REF!,#REF!,#REF!,#REF!</definedName>
    <definedName name="T14?unit?ТРУБ" localSheetId="0">#REF!,#REF!,#REF!,#REF!,#REF!</definedName>
    <definedName name="T14?unit?ТРУБ">#REF!,#REF!,#REF!,#REF!,#REF!</definedName>
    <definedName name="T14_Protect" localSheetId="0">#REF!,#REF!,#REF!,#REF!</definedName>
    <definedName name="T14_Protect">#REF!,#REF!,#REF!,#REF!</definedName>
    <definedName name="T15?axis?ПРД?БАЗ" localSheetId="0">#REF!,#REF!</definedName>
    <definedName name="T15?axis?ПРД?БАЗ">#REF!,#REF!</definedName>
    <definedName name="T15?axis?ПРД?ПРЕД" localSheetId="0">#REF!,#REF!</definedName>
    <definedName name="T15?axis?ПРД?ПРЕД">#REF!,#REF!</definedName>
    <definedName name="T15?axis?ПРД?РЕГ">#REF!</definedName>
    <definedName name="T15?axis?ПФ?NA">#REF!</definedName>
    <definedName name="T15?axis?ПФ?ПЛАН" localSheetId="0">#REF!,#REF!,#REF!,#REF!</definedName>
    <definedName name="T15?axis?ПФ?ПЛАН">#REF!,#REF!,#REF!,#REF!</definedName>
    <definedName name="T15?axis?ПФ?ФАКТ" localSheetId="0">#REF!,#REF!,#REF!,#REF!</definedName>
    <definedName name="T15?axis?ПФ?ФАКТ">#REF!,#REF!,#REF!,#REF!</definedName>
    <definedName name="T15?Data">#REF!</definedName>
    <definedName name="T15?item_ext?РОСТ">#REF!</definedName>
    <definedName name="T15?L1">#REF!</definedName>
    <definedName name="T15?L2">#REF!</definedName>
    <definedName name="T15?L3">#REF!</definedName>
    <definedName name="T15?L4">#REF!</definedName>
    <definedName name="T15?L5">#REF!</definedName>
    <definedName name="T15?L6">#REF!</definedName>
    <definedName name="T15?Name">#REF!</definedName>
    <definedName name="T15?Table">#REF!</definedName>
    <definedName name="T15?Title">#REF!</definedName>
    <definedName name="T15?unit?ПРЦ">#REF!</definedName>
    <definedName name="T15?unit?ТРУБ">#REF!</definedName>
    <definedName name="T15_Protect" localSheetId="0">#REF!,#REF!,#REF!</definedName>
    <definedName name="T15_Protect">#REF!,#REF!,#REF!</definedName>
    <definedName name="T16?axis?R?ДОГОВОР">#REF!</definedName>
    <definedName name="T16?axis?R?ДОГОВОР?">#REF!</definedName>
    <definedName name="T16?axis?R?ОРГ">#REF!</definedName>
    <definedName name="T16?axis?R?ОРГ?">#REF!</definedName>
    <definedName name="T16?axis?ПРД?БАЗ" localSheetId="0">#REF!,#REF!</definedName>
    <definedName name="T16?axis?ПРД?БАЗ">#REF!,#REF!</definedName>
    <definedName name="T16?axis?ПРД?ПРЕД" localSheetId="0">#REF!,#REF!</definedName>
    <definedName name="T16?axis?ПРД?ПРЕД">#REF!,#REF!</definedName>
    <definedName name="T16?axis?ПРД?РЕГ">#REF!</definedName>
    <definedName name="T16?axis?ПФ?NA">#REF!</definedName>
    <definedName name="T16?axis?ПФ?ПЛАН" localSheetId="0">#REF!,#REF!,#REF!,#REF!</definedName>
    <definedName name="T16?axis?ПФ?ПЛАН">#REF!,#REF!,#REF!,#REF!</definedName>
    <definedName name="T16?axis?ПФ?ФАКТ" localSheetId="0">#REF!,#REF!,#REF!,#REF!</definedName>
    <definedName name="T16?axis?ПФ?ФАКТ">#REF!,#REF!,#REF!,#REF!</definedName>
    <definedName name="T16?Data" localSheetId="0">#REF!,#REF!</definedName>
    <definedName name="T16?Data">#REF!,#REF!</definedName>
    <definedName name="T16?item_ext?РОСТ">#REF!</definedName>
    <definedName name="T16?item_ext?ЧЕЛ" localSheetId="0">'Пр. № 20'!P20_T16?item_ext?ЧЕЛ,'Пр. № 20'!P21_T16?item_ext?ЧЕЛ,'Пр. № 20'!P22_T16?item_ext?ЧЕЛ,'Пр. № 20'!P23_T16?item_ext?ЧЕЛ</definedName>
    <definedName name="T16?item_ext?ЧЕЛ">P20_T16?item_ext?ЧЕЛ,P21_T16?item_ext?ЧЕЛ,P22_T16?item_ext?ЧЕЛ,P23_T16?item_ext?ЧЕЛ</definedName>
    <definedName name="T16?L1">#REF!</definedName>
    <definedName name="T16?L1.1">#REF!</definedName>
    <definedName name="T16?Name">#REF!</definedName>
    <definedName name="T16?Table">#REF!</definedName>
    <definedName name="T16?Title">#REF!</definedName>
    <definedName name="T16?unit?ПРЦ">#REF!</definedName>
    <definedName name="T16?unit?ТРУБ" localSheetId="0">'Пр. № 20'!P24_T16?unit?ТРУБ,'Пр. № 20'!P25_T16?unit?ТРУБ,'Пр. № 20'!P26_T16?unit?ТРУБ,'Пр. № 20'!P27_T16?unit?ТРУБ,'Пр. № 20'!P28_T16?unit?ТРУБ,'Пр. № 20'!P29_T16?unit?ТРУБ</definedName>
    <definedName name="T16?unit?ТРУБ">P24_T16?unit?ТРУБ,P25_T16?unit?ТРУБ,P26_T16?unit?ТРУБ,P27_T16?unit?ТРУБ,P28_T16?unit?ТРУБ,P29_T16?unit?ТРУБ</definedName>
    <definedName name="T16?unit?ЧЕЛ" localSheetId="0">'Пр. № 20'!P17_T16?unit?ЧЕЛ,'Пр. № 20'!P18_T16?unit?ЧЕЛ,'Пр. № 20'!P19_T16?unit?ЧЕЛ,'Пр. № 20'!P20_T16?unit?ЧЕЛ,'Пр. № 20'!P21_T16?unit?ЧЕЛ,'Пр. № 20'!P22_T16?unit?ЧЕЛ</definedName>
    <definedName name="T16?unit?ЧЕЛ">P17_T16?unit?ЧЕЛ,P18_T16?unit?ЧЕЛ,P19_T16?unit?ЧЕЛ,P20_T16?unit?ЧЕЛ,P21_T16?unit?ЧЕЛ,P22_T16?unit?ЧЕЛ</definedName>
    <definedName name="T16_ADD_1">#REF!</definedName>
    <definedName name="T16_Protect" localSheetId="0">#REF!,#REF!,#REF!,#REF!</definedName>
    <definedName name="T16_Protect">#REF!,#REF!,#REF!,#REF!</definedName>
    <definedName name="T17.1?axis?C?НП" localSheetId="0">#REF!,#REF!</definedName>
    <definedName name="T17.1?axis?C?НП">#REF!,#REF!</definedName>
    <definedName name="T17.1?axis?C?НП?">#REF!</definedName>
    <definedName name="T17.1?axis?R?ВРАС" localSheetId="0">#REF!,#REF!</definedName>
    <definedName name="T17.1?axis?R?ВРАС">#REF!,#REF!</definedName>
    <definedName name="T17.1?axis?R?ВРАС?" localSheetId="0">#REF!,#REF!</definedName>
    <definedName name="T17.1?axis?R?ВРАС?">#REF!,#REF!</definedName>
    <definedName name="T17.1?axis?ПРД?БАЗ">#REF!</definedName>
    <definedName name="T17.1?axis?ПРД?РЕГ">#REF!</definedName>
    <definedName name="T17.1?Data" localSheetId="0">#REF!,#REF!,#REF!,#REF!,#REF!,#REF!,#REF!,#REF!,#REF!,#REF!</definedName>
    <definedName name="T17.1?Data">#REF!,#REF!,#REF!,#REF!,#REF!,#REF!,#REF!,#REF!,#REF!,#REF!</definedName>
    <definedName name="T17.1?item_ext?ВСЕГО" localSheetId="0">#REF!,#REF!</definedName>
    <definedName name="T17.1?item_ext?ВСЕГО">#REF!,#REF!</definedName>
    <definedName name="T17.1?L1" localSheetId="0">#REF!,#REF!</definedName>
    <definedName name="T17.1?L1">#REF!,#REF!</definedName>
    <definedName name="T17.1?L2" localSheetId="0">#REF!,#REF!</definedName>
    <definedName name="T17.1?L2">#REF!,#REF!</definedName>
    <definedName name="T17.1?L3" localSheetId="0">#REF!,#REF!</definedName>
    <definedName name="T17.1?L3">#REF!,#REF!</definedName>
    <definedName name="T17.1?L3.1" localSheetId="0">#REF!,#REF!</definedName>
    <definedName name="T17.1?L3.1">#REF!,#REF!</definedName>
    <definedName name="T17.1?L4" localSheetId="0">#REF!,#REF!</definedName>
    <definedName name="T17.1?L4">#REF!,#REF!</definedName>
    <definedName name="T17.1?L4.1" localSheetId="0">#REF!,#REF!</definedName>
    <definedName name="T17.1?L4.1">#REF!,#REF!</definedName>
    <definedName name="T17.1?L5" localSheetId="0">#REF!,#REF!</definedName>
    <definedName name="T17.1?L5">#REF!,#REF!</definedName>
    <definedName name="T17.1?L5.1" localSheetId="0">#REF!,#REF!</definedName>
    <definedName name="T17.1?L5.1">#REF!,#REF!</definedName>
    <definedName name="T17.1?L6" localSheetId="0">#REF!,#REF!</definedName>
    <definedName name="T17.1?L6">#REF!,#REF!</definedName>
    <definedName name="T17.1?L7" localSheetId="0">#REF!,#REF!</definedName>
    <definedName name="T17.1?L7">#REF!,#REF!</definedName>
    <definedName name="T17.1?L8" localSheetId="0">#REF!,#REF!</definedName>
    <definedName name="T17.1?L8">#REF!,#REF!</definedName>
    <definedName name="T17.1?Name">#REF!</definedName>
    <definedName name="T17.1?Table">#REF!</definedName>
    <definedName name="T17.1?Title">#REF!</definedName>
    <definedName name="T17.1?unit?РУБ" localSheetId="0">#REF!,#REF!,#REF!,#REF!,#REF!,#REF!</definedName>
    <definedName name="T17.1?unit?РУБ">#REF!,#REF!,#REF!,#REF!,#REF!,#REF!</definedName>
    <definedName name="T17.1?unit?ТРУБ" localSheetId="0">#REF!,#REF!,#REF!,#REF!,#REF!,#REF!,#REF!,#REF!</definedName>
    <definedName name="T17.1?unit?ТРУБ">#REF!,#REF!,#REF!,#REF!,#REF!,#REF!,#REF!,#REF!</definedName>
    <definedName name="T17.1?unit?ЧДН" localSheetId="0">#REF!,#REF!</definedName>
    <definedName name="T17.1?unit?ЧДН">#REF!,#REF!</definedName>
    <definedName name="T17.1?unit?ЧЕЛ" localSheetId="0">#REF!,#REF!</definedName>
    <definedName name="T17.1?unit?ЧЕЛ">#REF!,#REF!</definedName>
    <definedName name="T17.1_Protect" localSheetId="0">#REF!,#REF!,'Пр. № 20'!P1_T17.1_Protect</definedName>
    <definedName name="T17.1_Protect">#REF!,#REF!,P1_T17.1_Protect</definedName>
    <definedName name="T17?axis?R?ВРАС">#REF!</definedName>
    <definedName name="T17?axis?R?ВРАС?">#REF!</definedName>
    <definedName name="T17?axis?ПРД?БАЗ" localSheetId="0">#REF!,#REF!</definedName>
    <definedName name="T17?axis?ПРД?БАЗ">#REF!,#REF!</definedName>
    <definedName name="T17?axis?ПРД?ПРЕД" localSheetId="0">#REF!,#REF!</definedName>
    <definedName name="T17?axis?ПРД?ПРЕД">#REF!,#REF!</definedName>
    <definedName name="T17?axis?ПРД?РЕГ">#REF!</definedName>
    <definedName name="T17?axis?ПФ?NA">#REF!</definedName>
    <definedName name="T17?axis?ПФ?ПЛАН" localSheetId="0">#REF!,#REF!,#REF!,#REF!</definedName>
    <definedName name="T17?axis?ПФ?ПЛАН">#REF!,#REF!,#REF!,#REF!</definedName>
    <definedName name="T17?axis?ПФ?ФАКТ" localSheetId="0">#REF!,#REF!,#REF!,#REF!</definedName>
    <definedName name="T17?axis?ПФ?ФАКТ">#REF!,#REF!,#REF!,#REF!</definedName>
    <definedName name="T17?Data" localSheetId="0">#REF!,#REF!</definedName>
    <definedName name="T17?Data">#REF!,#REF!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1_ADD_1">#REF!</definedName>
    <definedName name="T17_1_Protect" localSheetId="0">#REF!,#REF!,#REF!,#REF!,#REF!,#REF!,#REF!,#REF!</definedName>
    <definedName name="T17_1_Protect">#REF!,#REF!,#REF!,#REF!,#REF!,#REF!,#REF!,#REF!</definedName>
    <definedName name="T17_Protect" localSheetId="0">#REF!,#REF!,#REF!,#REF!</definedName>
    <definedName name="T17_Protect">#REF!,#REF!,#REF!,#REF!</definedName>
    <definedName name="T18?axis?R?ВРАС">#REF!</definedName>
    <definedName name="T18?axis?R?ВРАС?">#REF!</definedName>
    <definedName name="T18?axis?R?ДОГОВОР">#REF!</definedName>
    <definedName name="T18?axis?R?ДОГОВОР?">#REF!</definedName>
    <definedName name="T18?axis?ПРД?БАЗ" localSheetId="0">#REF!,#REF!</definedName>
    <definedName name="T18?axis?ПРД?БАЗ">#REF!,#REF!</definedName>
    <definedName name="T18?axis?ПРД?ПРЕД" localSheetId="0">#REF!,#REF!</definedName>
    <definedName name="T18?axis?ПРД?ПРЕД">#REF!,#REF!</definedName>
    <definedName name="T18?axis?ПРД?РЕГ">#REF!</definedName>
    <definedName name="T18?axis?ПФ?NA">#REF!</definedName>
    <definedName name="T18?axis?ПФ?ПЛАН" localSheetId="0">#REF!,#REF!,#REF!,#REF!</definedName>
    <definedName name="T18?axis?ПФ?ПЛАН">#REF!,#REF!,#REF!,#REF!</definedName>
    <definedName name="T18?axis?ПФ?ФАКТ" localSheetId="0">#REF!,#REF!,#REF!,#REF!</definedName>
    <definedName name="T18?axis?ПФ?ФАКТ">#REF!,#REF!,#REF!,#REF!</definedName>
    <definedName name="T18?Data" localSheetId="0">#REF!,#REF!</definedName>
    <definedName name="T18?Data">#REF!,#REF!</definedName>
    <definedName name="T18?item_ext?РОСТ">#REF!</definedName>
    <definedName name="T18?L1">#REF!</definedName>
    <definedName name="T18?L1.1">#REF!</definedName>
    <definedName name="T18?Name">#REF!</definedName>
    <definedName name="T18?Table">#REF!</definedName>
    <definedName name="T18?Title">#REF!</definedName>
    <definedName name="T18?unit?ПРЦ">#REF!</definedName>
    <definedName name="T18?unit?ТРУБ">#REF!</definedName>
    <definedName name="T18_ADD_1">#REF!</definedName>
    <definedName name="T18_Protect" localSheetId="0">#REF!,#REF!,#REF!,#REF!</definedName>
    <definedName name="T18_Protect">#REF!,#REF!,#REF!,#REF!</definedName>
    <definedName name="T19?axis?R?ВРАС">#REF!</definedName>
    <definedName name="T19?axis?R?ВРАС?">#REF!</definedName>
    <definedName name="T19?axis?R?ДОГОВОР">#REF!</definedName>
    <definedName name="T19?axis?R?ДОГОВОР?">#REF!</definedName>
    <definedName name="T19?axis?ПРД?БАЗ" localSheetId="0">#REF!,#REF!</definedName>
    <definedName name="T19?axis?ПРД?БАЗ">#REF!,#REF!</definedName>
    <definedName name="T19?axis?ПРД?ПРЕД" localSheetId="0">#REF!,#REF!</definedName>
    <definedName name="T19?axis?ПРД?ПРЕД">#REF!,#REF!</definedName>
    <definedName name="T19?axis?ПРД?РЕГ">#REF!</definedName>
    <definedName name="T19?axis?ПФ?NA">#REF!</definedName>
    <definedName name="T19?axis?ПФ?ПЛАН" localSheetId="0">#REF!,#REF!,#REF!,#REF!</definedName>
    <definedName name="T19?axis?ПФ?ПЛАН">#REF!,#REF!,#REF!,#REF!</definedName>
    <definedName name="T19?axis?ПФ?ФАКТ" localSheetId="0">#REF!,#REF!,#REF!,#REF!</definedName>
    <definedName name="T19?axis?ПФ?ФАКТ">#REF!,#REF!,#REF!,#REF!</definedName>
    <definedName name="T19?Data">#REF!</definedName>
    <definedName name="T19?item_ext?РОСТ">#REF!</definedName>
    <definedName name="T19?L1">#REF!</definedName>
    <definedName name="T19?L1.1">#REF!</definedName>
    <definedName name="T19?L1.x" localSheetId="0">#REF!,#REF!</definedName>
    <definedName name="T19?L1.x">#REF!,#REF!</definedName>
    <definedName name="T19?Name">#REF!</definedName>
    <definedName name="T19?Table">#REF!</definedName>
    <definedName name="T19?Title">#REF!</definedName>
    <definedName name="T19?unit?ПРЦ">#REF!</definedName>
    <definedName name="T19?unit?ТРУБ">#REF!</definedName>
    <definedName name="T19_ADD_1">#REF!</definedName>
    <definedName name="T19_Protect" localSheetId="0">#REF!,#REF!,#REF!,#REF!</definedName>
    <definedName name="T19_Protect">#REF!,#REF!,#REF!,#REF!</definedName>
    <definedName name="T2.1?axis?R?ВТОП">'[6]2.1'!$E$47:$K$59,'[6]2.1'!$E$62:$K$74,'[6]2.1'!$E$77:$K$89,'[6]2.1'!$E$92:$K$104,'[6]2.1'!$E$107:$K$119,'[6]2.1'!$E$123:$K$135,'[6]2.1'!$E$138:$K$150,'[6]2.1'!$E$154:$K$166</definedName>
    <definedName name="T2.1?axis?R?ВТОП?">'[6]2.1'!$C$170:$C$182,'[6]2.1'!$C$154:$C$166,'[6]2.1'!$C$138:$C$150,'[6]2.1'!$C$123:$C$135,'[6]2.1'!$C$107:$C$119,'[6]2.1'!$C$92:$C$104,'[6]2.1'!$C$77:$C$89,'[6]2.1'!$C$62:$C$74</definedName>
    <definedName name="T2.1?axis?R?ДЕТ">'[6]2.1'!$E$186:$K$198,'[6]2.1'!$E$31:$K$43,'[6]2.1'!$E$47:$K$59,'[6]2.1'!$E$62:$K$74,'[6]2.1'!$E$77:$K$89,'[6]2.1'!$E$92:$K$104,'[6]2.1'!$E$107:$K$119,'[6]2.1'!$E$123:$K$135</definedName>
    <definedName name="T2.1?axis?R?ДЕТ?">'[6]2.1'!$B$47:$B$59,'[6]2.1'!$B$62:$B$74,'[6]2.1'!$B$77:$B$89,'[6]2.1'!$B$92:$B$104,'[6]2.1'!$B$107:$B$119,'[6]2.1'!$B$123:$B$135,'[6]2.1'!$B$138:$B$150,'[6]2.1'!$B$154:$B$166</definedName>
    <definedName name="T2.1?Data" localSheetId="0">'[6]2.1'!$E$51:$J$58,'[6]2.1'!$E$46:$J$49,'[6]2.1'!$E$44:$J$44,'[6]2.1'!$E$35:$J$42,'[6]2.1'!$E$8:$J$33,'[6]2.1'!$E$169:$J$172,P1_T2.1?Data,P2_T2.1?Data,P3_T2.1?Data</definedName>
    <definedName name="T2.1?Data">'[6]2.1'!$E$51:$J$58,'[6]2.1'!$E$46:$J$49,'[6]2.1'!$E$44:$J$44,'[6]2.1'!$E$35:$J$42,'[6]2.1'!$E$8:$J$33,'[6]2.1'!$E$169:$J$172,P1_T2.1?Data,P2_T2.1?Data,P3_T2.1?Data</definedName>
    <definedName name="T2.1?item_ext?ГАЗ">'[6]2.1'!$E$191:$J$194,'[6]2.1'!$E$97:$J$100,'[6]2.1'!$E$82:$J$85,'[6]2.1'!$E$128:$J$131</definedName>
    <definedName name="T2.1?Protection" localSheetId="0">'Пр. № 20'!P6_T2.1?Protection</definedName>
    <definedName name="T2.1?Protection">P6_T2.1?Protection</definedName>
    <definedName name="T2.1?unit?МКВТЧ">'[6]2.1'!$E$12:$J$12,'[6]2.1'!$E$14:$J$15,'[6]2.1'!$E$17:$J$17,'[6]2.1'!$E$22:$J$22,'[6]2.1'!$E$8:$J$10</definedName>
    <definedName name="T2.1?unit?ПРЦ">'[6]2.1'!$E$20:$J$20,'[6]2.1'!$E$29:$J$29,'[6]2.1'!$E$46:$J$49,'[6]2.1'!$E$51:$J$58,'[6]2.1'!$E$11:$J$11,'[6]2.1'!$E$16:$J$16</definedName>
    <definedName name="T2.1?unit?РУБ.ТМКБ">'[6]2.1'!$E$191:$J$194,'[6]2.1'!$E$97:$J$100,'[6]2.1'!$E$128:$J$131</definedName>
    <definedName name="T2.1?unit?РУБ.ТНТ" localSheetId="0">'[6]2.1'!$E$195:$J$197,'[6]2.1'!$E$92:$J$94,P1_T2.1?unit?РУБ.ТНТ</definedName>
    <definedName name="T2.1?unit?РУБ.ТНТ">'[6]2.1'!$E$195:$J$197,'[6]2.1'!$E$92:$J$94,P1_T2.1?unit?РУБ.ТНТ</definedName>
    <definedName name="T2.1?unit?РУБ.ТУТ">'[6]2.1'!$E$174:$J$181,'[6]2.1'!$E$183:$J$183,'[6]2.1'!$E$169:$J$172</definedName>
    <definedName name="T2.1?unit?ТГКАЛ">'[6]2.1'!$E$21:$J$21,'[6]2.1'!$E$25:$J$25,'[6]2.1'!$E$18:$J$19</definedName>
    <definedName name="T2.1?unit?ТРУБ">'[6]2.1'!$E$137:$J$151,'[6]2.1'!$E$153:$J$167,'[6]2.1'!$E$106:$J$120</definedName>
    <definedName name="T2.1?unit?ТТНТ">'[6]2.1'!$E$81:$J$81,'[6]2.1'!$E$86:$J$88,'[6]2.1'!$E$77:$J$79</definedName>
    <definedName name="T2.1?unit?ТТУТ">'[6]2.1'!$E$27:$J$28,'[6]2.1'!$E$30:$J$33,'[6]2.1'!$E$35:$J$42,'[6]2.1'!$E$44:$J$44,'[6]2.1'!$E$24:$J$24</definedName>
    <definedName name="T2.2?axis?C?ПФ">#REF!</definedName>
    <definedName name="T2.2?axis?C?ПФ?">#REF!</definedName>
    <definedName name="T2.2?axis?C?ПЭ">#REF!</definedName>
    <definedName name="T2.2?axis?C?ПЭ?">#REF!</definedName>
    <definedName name="T2.2?axis?R?ВТОП" localSheetId="0">#REF!,#REF!,#REF!,#REF!,#REF!,#REF!,#REF!,#REF!</definedName>
    <definedName name="T2.2?axis?R?ВТОП">#REF!,#REF!,#REF!,#REF!,#REF!,#REF!,#REF!,#REF!</definedName>
    <definedName name="T2.2?axis?R?ВТОП?" localSheetId="0">#REF!,#REF!,#REF!,#REF!,#REF!,#REF!,#REF!,#REF!</definedName>
    <definedName name="T2.2?axis?R?ВТОП?">#REF!,#REF!,#REF!,#REF!,#REF!,#REF!,#REF!,#REF!</definedName>
    <definedName name="T2.2?axis?R?ДЕТ" localSheetId="0">#REF!,#REF!,#REF!,#REF!,#REF!,#REF!,#REF!,#REF!</definedName>
    <definedName name="T2.2?axis?R?ДЕТ">#REF!,#REF!,#REF!,#REF!,#REF!,#REF!,#REF!,#REF!</definedName>
    <definedName name="T2.2?axis?R?ДЕТ?" localSheetId="0">#REF!,#REF!,#REF!,#REF!,#REF!,#REF!,#REF!,#REF!</definedName>
    <definedName name="T2.2?axis?R?ДЕТ?">#REF!,#REF!,#REF!,#REF!,#REF!,#REF!,#REF!,#REF!</definedName>
    <definedName name="T2.2?axis?ПРД?ПРЕД">#REF!</definedName>
    <definedName name="T2.2?Data" localSheetId="0">#REF!,#REF!,#REF!,#REF!,#REF!,'Пр. № 20'!P1_T2.2?Data,'Пр. № 20'!P2_T2.2?Data,'Пр. № 20'!P3_T2.2?Data</definedName>
    <definedName name="T2.2?Data">#REF!,#REF!,#REF!,#REF!,#REF!,P1_T2.2?Data,P2_T2.2?Data,P3_T2.2?Data</definedName>
    <definedName name="T2.2?item_ext?ГАЗ" localSheetId="0">#REF!,#REF!,#REF!,#REF!</definedName>
    <definedName name="T2.2?item_ext?ГАЗ">#REF!,#REF!,#REF!,#REF!</definedName>
    <definedName name="T2.2?L1">#REF!</definedName>
    <definedName name="T2.2?L10">#REF!</definedName>
    <definedName name="T2.2?L100">#REF!</definedName>
    <definedName name="T2.2?L11">#REF!</definedName>
    <definedName name="T2.2?L12">#REF!</definedName>
    <definedName name="T2.2?L13">#REF!</definedName>
    <definedName name="T2.2?L14">#REF!</definedName>
    <definedName name="T2.2?L15">#REF!</definedName>
    <definedName name="T2.2?L16">#REF!</definedName>
    <definedName name="T2.2?L17">#REF!</definedName>
    <definedName name="T2.2?L17.1">#REF!</definedName>
    <definedName name="T2.2?L17.x">#REF!</definedName>
    <definedName name="T2.2?L18">#REF!</definedName>
    <definedName name="T2.2?L18.x">#REF!</definedName>
    <definedName name="T2.2?L19">#REF!</definedName>
    <definedName name="T2.2?L19.x">#REF!</definedName>
    <definedName name="T2.2?L2">#REF!</definedName>
    <definedName name="T2.2?L2.1">#REF!</definedName>
    <definedName name="T2.2?L2.1.1">#REF!</definedName>
    <definedName name="T2.2?L2.2">#REF!</definedName>
    <definedName name="T2.2?L2.2.1">#REF!</definedName>
    <definedName name="T2.2?L20">#REF!</definedName>
    <definedName name="T2.2?L20.x">#REF!</definedName>
    <definedName name="T2.2?L21">#REF!</definedName>
    <definedName name="T2.2?L21.x">#REF!</definedName>
    <definedName name="T2.2?L22">#REF!</definedName>
    <definedName name="T2.2?L22.1">#REF!</definedName>
    <definedName name="T2.2?L22.x">#REF!</definedName>
    <definedName name="T2.2?L23">#REF!</definedName>
    <definedName name="T2.2?L23.x">#REF!</definedName>
    <definedName name="T2.2?L24">#REF!</definedName>
    <definedName name="T2.2?L24.1">#REF!</definedName>
    <definedName name="T2.2?L24.x">#REF!</definedName>
    <definedName name="T2.2?L25">#REF!</definedName>
    <definedName name="T2.2?L25.1">#REF!</definedName>
    <definedName name="T2.2?L25.x">#REF!</definedName>
    <definedName name="T2.2?L26">#REF!</definedName>
    <definedName name="T2.2?L26.1">#REF!</definedName>
    <definedName name="T2.2?L26.x">#REF!</definedName>
    <definedName name="T2.2?L27">#REF!</definedName>
    <definedName name="T2.2?L27.x">#REF!</definedName>
    <definedName name="T2.2?L28">#REF!</definedName>
    <definedName name="T2.2?L3">#REF!</definedName>
    <definedName name="T2.2?L4">#REF!</definedName>
    <definedName name="T2.2?L4.1">#REF!</definedName>
    <definedName name="T2.2?L5">#REF!</definedName>
    <definedName name="T2.2?L6">#REF!</definedName>
    <definedName name="T2.2?L7">#REF!</definedName>
    <definedName name="T2.2?L7.1">#REF!</definedName>
    <definedName name="T2.2?L8">#REF!</definedName>
    <definedName name="T2.2?L9">#REF!</definedName>
    <definedName name="T2.2?Name">#REF!</definedName>
    <definedName name="T2.2?Table">#REF!</definedName>
    <definedName name="T2.2?Title">#REF!</definedName>
    <definedName name="T2.2?unit?Г.КВТЧ">#REF!</definedName>
    <definedName name="T2.2?unit?КВТЧ.ГКАЛ">#REF!</definedName>
    <definedName name="T2.2?unit?КГ.ГКАЛ">#REF!</definedName>
    <definedName name="T2.2?unit?МКВТЧ" localSheetId="0">#REF!,#REF!,#REF!,#REF!,#REF!</definedName>
    <definedName name="T2.2?unit?МКВТЧ">#REF!,#REF!,#REF!,#REF!,#REF!</definedName>
    <definedName name="T2.2?unit?ММКБ">#REF!</definedName>
    <definedName name="T2.2?unit?ПРЦ" localSheetId="0">#REF!,#REF!,#REF!,#REF!,#REF!,#REF!</definedName>
    <definedName name="T2.2?unit?ПРЦ">#REF!,#REF!,#REF!,#REF!,#REF!,#REF!</definedName>
    <definedName name="T2.2?unit?РУБ.ТКВТЧ">#REF!</definedName>
    <definedName name="T2.2?unit?РУБ.ТМКБ" localSheetId="0">#REF!,#REF!,#REF!</definedName>
    <definedName name="T2.2?unit?РУБ.ТМКБ">#REF!,#REF!,#REF!</definedName>
    <definedName name="T2.2?unit?РУБ.ТНТ" localSheetId="0">#REF!,#REF!,'Пр. № 20'!P1_T2.2?unit?РУБ.ТНТ</definedName>
    <definedName name="T2.2?unit?РУБ.ТНТ">#REF!,#REF!,P1_T2.2?unit?РУБ.ТНТ</definedName>
    <definedName name="T2.2?unit?РУБ.ТУТ" localSheetId="0">#REF!,#REF!,#REF!</definedName>
    <definedName name="T2.2?unit?РУБ.ТУТ">#REF!,#REF!,#REF!</definedName>
    <definedName name="T2.2?unit?ТГКАЛ" localSheetId="0">#REF!,#REF!,#REF!</definedName>
    <definedName name="T2.2?unit?ТГКАЛ">#REF!,#REF!,#REF!</definedName>
    <definedName name="T2.2?unit?ТРУБ" localSheetId="0">#REF!,#REF!,#REF!</definedName>
    <definedName name="T2.2?unit?ТРУБ">#REF!,#REF!,#REF!</definedName>
    <definedName name="T2.2?unit?ТТНТ" localSheetId="0">#REF!,#REF!,#REF!</definedName>
    <definedName name="T2.2?unit?ТТНТ">#REF!,#REF!,#REF!</definedName>
    <definedName name="T2.2?unit?ТТУТ" localSheetId="0">#REF!,#REF!,#REF!,#REF!,#REF!</definedName>
    <definedName name="T2.2?unit?ТТУТ">#REF!,#REF!,#REF!,#REF!,#REF!</definedName>
    <definedName name="T2.2?unit?ЧСЛ">#REF!</definedName>
    <definedName name="T2.2_Protect" localSheetId="0">#REF!,#REF!,#REF!,'Пр. № 20'!P1_T2.2_Protect,'Пр. № 20'!P2_T2.2_Protect,'Пр. № 20'!P3_T2.2_Protect,'Пр. № 20'!P4_T2.2_Protect,'Пр. № 20'!P5_T2.2_Protect,'Пр. № 20'!P6_T2.2_Protect</definedName>
    <definedName name="T2.2_Protect">#REF!,#REF!,#REF!,P1_T2.2_Protect,P2_T2.2_Protect,P3_T2.2_Protect,P4_T2.2_Protect,P5_T2.2_Protect,P6_T2.2_Protect</definedName>
    <definedName name="T2?axis?C?ПФ">#REF!</definedName>
    <definedName name="T2?axis?C?ПЭ">'[7]2'!$J$6:$L$19,'[7]2'!$N$6:$P$19,'[7]2'!$F$6:$H$19</definedName>
    <definedName name="T2?axis?C?ПЭ?">'[7]2'!$J$5:$L$5,'[7]2'!$N$5:$P$5,'[7]2'!$F$5:$H$5</definedName>
    <definedName name="T2?axis?R?ВТОП" localSheetId="0">'[6]2'!$E$168:$M$180,'[6]2'!$E$184:$M$196,'[6]2'!$E$29:$M$41,P1_T2?axis?R?ВТОП</definedName>
    <definedName name="T2?axis?R?ВТОП">'[6]2'!$E$168:$M$180,'[6]2'!$E$184:$M$196,'[6]2'!$E$29:$M$41,P1_T2?axis?R?ВТОП</definedName>
    <definedName name="T2?axis?R?ВТОП?" localSheetId="0">'[6]2'!$C$45:$C$57,'[6]2'!$C$29:$C$41,'[6]2'!$C$184:$C$196,P1_T2?axis?R?ВТОП?</definedName>
    <definedName name="T2?axis?R?ВТОП?">'[6]2'!$C$45:$C$57,'[6]2'!$C$29:$C$41,'[6]2'!$C$184:$C$196,P1_T2?axis?R?ВТОП?</definedName>
    <definedName name="T2?axis?R?ДЕТ" localSheetId="0">'[6]2'!$E$136:$M$148,'[6]2'!$E$152:$M$164,'[6]2'!$E$168:$M$180,P1_T2?axis?R?ДЕТ</definedName>
    <definedName name="T2?axis?R?ДЕТ">'[6]2'!$E$136:$M$148,'[6]2'!$E$152:$M$164,'[6]2'!$E$168:$M$180,P1_T2?axis?R?ДЕТ</definedName>
    <definedName name="T2?axis?R?ДЕТ?" localSheetId="0">'[6]2'!$B$168:$B$180,'[6]2'!$B$184:$B$196,'[6]2'!$B$29:$B$41,P1_T2?axis?R?ДЕТ?</definedName>
    <definedName name="T2?axis?R?ДЕТ?">'[6]2'!$B$168:$B$180,'[6]2'!$B$184:$B$196,'[6]2'!$B$29:$B$41,P1_T2?axis?R?ДЕТ?</definedName>
    <definedName name="T2?axis?ПРД?БАЗ">'[7]2'!$F$6:$M$19,'[7]2'!$R$6:$S$19</definedName>
    <definedName name="T2?axis?ПРД?ПРЕД">'[4]2.1'!#REF!</definedName>
    <definedName name="T2?axis?ПФ?ПЛАН" localSheetId="0">'[4]2.1'!#REF!,'[4]2.1'!#REF!</definedName>
    <definedName name="T2?axis?ПФ?ПЛАН">'[4]2.1'!#REF!,'[4]2.1'!#REF!</definedName>
    <definedName name="T2?axis?ПФ?ФАКТ" localSheetId="0">'[4]2.1'!#REF!,'[4]2.1'!#REF!</definedName>
    <definedName name="T2?axis?ПФ?ФАКТ">'[4]2.1'!#REF!,'[4]2.1'!#REF!</definedName>
    <definedName name="T2?Data" localSheetId="0">'Пр. № 20'!P5_T2?Data,'Пр. № 20'!P6_T2?Data,'Пр. № 20'!P7_T2?Data</definedName>
    <definedName name="T2?Data">P5_T2?Data,P6_T2?Data,P7_T2?Data</definedName>
    <definedName name="T2?item_ext?ГАЗ">'[6]2'!$E$189:$G$192,'[6]2'!$E$95:$G$98,'[6]2'!$E$80:$G$83,'[6]2'!$E$126:$G$129</definedName>
    <definedName name="T2?Name">'[4]2.1'!#REF!</definedName>
    <definedName name="T2?Protection" localSheetId="0">P1_T2?Protection,P2_T2?Protection</definedName>
    <definedName name="T2?Protection">P1_T2?Protection,P2_T2?Protection</definedName>
    <definedName name="T2?unit?МКВТЧ">'[7]2'!$D$6:$Q$8,'[7]2'!$D$12:$Q$13,'[7]2'!$D$15:$Q$15,'[7]2'!$D$10:$Q$10</definedName>
    <definedName name="T2?unit?ПРЦ" localSheetId="0">'[4]2.1'!$G$25:$P$25,'[4]2.1'!$G$36:$P$36,'[4]2.1'!$G$53:$P$56,'[4]2.1'!$G$57:$P$64,'[4]2.1'!$G$13:$P$13,'[4]2.1'!#REF!,'[4]2.1'!$G$21:$P$21</definedName>
    <definedName name="T2?unit?ПРЦ">'[4]2.1'!$G$25:$P$25,'[4]2.1'!$G$36:$P$36,'[4]2.1'!$G$53:$P$56,'[4]2.1'!$G$57:$P$64,'[4]2.1'!$G$13:$P$13,'[4]2.1'!#REF!,'[4]2.1'!$G$21:$P$21</definedName>
    <definedName name="T2?unit?РУБ.ТМКБ">'[6]2'!$E$189:$G$192,'[6]2'!$E$95:$G$98,'[6]2'!$E$126:$G$129</definedName>
    <definedName name="T2?unit?РУБ.ТНТ" localSheetId="0">'[6]2'!$E$90:$G$92,P1_T2?unit?РУБ.ТНТ</definedName>
    <definedName name="T2?unit?РУБ.ТНТ">'[6]2'!$E$90:$G$92,P1_T2?unit?РУБ.ТНТ</definedName>
    <definedName name="T2?unit?РУБ.ТУТ">'[6]2'!$E$172:$G$179,'[6]2'!$E$181:$G$181,'[6]2'!$E$167:$G$170</definedName>
    <definedName name="T2?unit?ТГКАЛ">'[7]2'!$D$19:$Q$19,'[7]2'!$D$16:$Q$17</definedName>
    <definedName name="T2?unit?ТРУБ" localSheetId="0">'[6]2'!$E$104:$G$107,P1_T2?unit?ТРУБ</definedName>
    <definedName name="T2?unit?ТРУБ">'[6]2'!$E$104:$G$107,P1_T2?unit?ТРУБ</definedName>
    <definedName name="T2?unit?ТТНТ">'[6]2'!$E$79:$G$79,'[6]2'!$E$84:$G$86,'[6]2'!$E$75:$G$77</definedName>
    <definedName name="T2?unit?ТТУТ">'[6]2'!$E$25:$G$26,'[6]2'!$E$28:$G$31,'[6]2'!$E$33:$G$40,'[6]2'!$E$42:$G$42,'[6]2'!$E$22:$G$22</definedName>
    <definedName name="T2_1_Protect" localSheetId="0">'[6]2.1'!$B$196:$B$197,P1_T2_1_Protect,P2_T2_1_Protect,P3_T2_1_Protect,P4_T2_1_Protect,P5_T2_1_Protect,P6_T2_1_Protect</definedName>
    <definedName name="T2_1_Protect">'[6]2.1'!$B$196:$B$197,P1_T2_1_Protect,P2_T2_1_Protect,P3_T2_1_Protect,P4_T2_1_Protect,P5_T2_1_Protect,P6_T2_1_Protect</definedName>
    <definedName name="T2_2_ADD_COL">#REF!</definedName>
    <definedName name="T2_2_Protect" localSheetId="0">'Пр. № 20'!P4_T2_2_Protect,'Пр. № 20'!P5_T2_2_Protect,'Пр. № 20'!P6_T2_2_Protect,'Пр. № 20'!P7_T2_2_Protect</definedName>
    <definedName name="T2_2_Protect">P4_T2_2_Protect,P5_T2_2_Protect,P6_T2_2_Protect,P7_T2_2_Protect</definedName>
    <definedName name="T2_ADD_COL" localSheetId="0">'[4]2.1'!#REF!</definedName>
    <definedName name="T2_ADD_COL">'[4]2.1'!#REF!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20?axis?R?ДОГОВОР" localSheetId="0">#REF!,#REF!</definedName>
    <definedName name="T20?axis?R?ДОГОВОР">#REF!,#REF!</definedName>
    <definedName name="T20?axis?R?ДОГОВОР?" localSheetId="0">#REF!,#REF!</definedName>
    <definedName name="T20?axis?R?ДОГОВОР?">#REF!,#REF!</definedName>
    <definedName name="T20?axis?ПРД?БАЗ" localSheetId="0">#REF!,#REF!</definedName>
    <definedName name="T20?axis?ПРД?БАЗ">#REF!,#REF!</definedName>
    <definedName name="T20?axis?ПРД?ПРЕД" localSheetId="0">#REF!,#REF!</definedName>
    <definedName name="T20?axis?ПРД?ПРЕД">#REF!,#REF!</definedName>
    <definedName name="T20?axis?ПРД?РЕГ">#REF!</definedName>
    <definedName name="T20?axis?ПФ?NA">#REF!</definedName>
    <definedName name="T20?axis?ПФ?ПЛАН" localSheetId="0">#REF!,#REF!,#REF!,#REF!</definedName>
    <definedName name="T20?axis?ПФ?ПЛАН">#REF!,#REF!,#REF!,#REF!</definedName>
    <definedName name="T20?axis?ПФ?ФАКТ" localSheetId="0">#REF!,#REF!,#REF!,#REF!</definedName>
    <definedName name="T20?axis?ПФ?ФАКТ">#REF!,#REF!,#REF!,#REF!</definedName>
    <definedName name="T20?Data" localSheetId="0">#REF!,#REF!,#REF!,#REF!,#REF!</definedName>
    <definedName name="T20?Data">#REF!,#REF!,#REF!,#REF!,#REF!</definedName>
    <definedName name="T20?item_ext?РОСТ">#REF!</definedName>
    <definedName name="T20?L1">#REF!</definedName>
    <definedName name="T20?L1.1" localSheetId="0">#REF!,#REF!,#REF!</definedName>
    <definedName name="T20?L1.1">#REF!,#REF!,#REF!</definedName>
    <definedName name="T20?L1.2" localSheetId="0">#REF!,#REF!,#REF!</definedName>
    <definedName name="T20?L1.2">#REF!,#REF!,#REF!</definedName>
    <definedName name="T20?L1.3" localSheetId="0">#REF!,#REF!,#REF!</definedName>
    <definedName name="T20?L1.3">#REF!,#REF!,#REF!</definedName>
    <definedName name="T20?L2">#REF!</definedName>
    <definedName name="T20?L2.1" localSheetId="0">#REF!,#REF!,#REF!</definedName>
    <definedName name="T20?L2.1">#REF!,#REF!,#REF!</definedName>
    <definedName name="T20?L2.2" localSheetId="0">#REF!,#REF!,#REF!</definedName>
    <definedName name="T20?L2.2">#REF!,#REF!,#REF!</definedName>
    <definedName name="T20?L2.3" localSheetId="0">#REF!,#REF!,#REF!</definedName>
    <definedName name="T20?L2.3">#REF!,#REF!,#REF!</definedName>
    <definedName name="T20?L3">#REF!</definedName>
    <definedName name="T20?Name">#REF!</definedName>
    <definedName name="T20?Table">#REF!</definedName>
    <definedName name="T20?Title">#REF!</definedName>
    <definedName name="T20?unit?ПРЦ">#REF!</definedName>
    <definedName name="T20?unit?ТРУБ">#REF!</definedName>
    <definedName name="T20_Protect" localSheetId="0">#REF!,#REF!,#REF!,#REF!,#REF!,#REF!</definedName>
    <definedName name="T20_Protect">#REF!,#REF!,#REF!,#REF!,#REF!,#REF!</definedName>
    <definedName name="T21?axis?R?ВРАС">#REF!</definedName>
    <definedName name="T21?axis?R?ВРАС?">#REF!</definedName>
    <definedName name="T21?axis?R?ДОГОВОР">#REF!</definedName>
    <definedName name="T21?axis?R?ДОГОВОР?">#REF!</definedName>
    <definedName name="T21?axis?ПРД?БАЗ" localSheetId="0">#REF!,#REF!</definedName>
    <definedName name="T21?axis?ПРД?БАЗ">#REF!,#REF!</definedName>
    <definedName name="T21?axis?ПРД?ПРЕД" localSheetId="0">#REF!,#REF!</definedName>
    <definedName name="T21?axis?ПРД?ПРЕД">#REF!,#REF!</definedName>
    <definedName name="T21?axis?ПРД?РЕГ">#REF!</definedName>
    <definedName name="T21?axis?ПФ?NA">#REF!</definedName>
    <definedName name="T21?axis?ПФ?ПЛАН" localSheetId="0">#REF!,#REF!,#REF!,#REF!</definedName>
    <definedName name="T21?axis?ПФ?ПЛАН">#REF!,#REF!,#REF!,#REF!</definedName>
    <definedName name="T21?axis?ПФ?ФАКТ" localSheetId="0">#REF!,#REF!,#REF!,#REF!</definedName>
    <definedName name="T21?axis?ПФ?ФАКТ">#REF!,#REF!,#REF!,#REF!</definedName>
    <definedName name="T21?Data" localSheetId="0">#REF!,#REF!,#REF!,#REF!</definedName>
    <definedName name="T21?Data">#REF!,#REF!,#REF!,#REF!</definedName>
    <definedName name="T21?item_ext?МЕД">#REF!</definedName>
    <definedName name="T21?item_ext?РОСТ">#REF!</definedName>
    <definedName name="T21?L1">#REF!</definedName>
    <definedName name="T21?L1.1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Protect" localSheetId="0">#REF!,#REF!,#REF!,#REF!,#REF!,#REF!,#REF!</definedName>
    <definedName name="T21_Protect">#REF!,#REF!,#REF!,#REF!,#REF!,#REF!,#REF!</definedName>
    <definedName name="T22?axis?R?ВРАС">#REF!</definedName>
    <definedName name="T22?axis?R?ВРАС?">#REF!</definedName>
    <definedName name="T22?axis?R?ДОГОВОР">#REF!</definedName>
    <definedName name="T22?axis?R?ДОГОВОР?">#REF!</definedName>
    <definedName name="T22?axis?ПРД?БАЗ" localSheetId="0">#REF!,#REF!</definedName>
    <definedName name="T22?axis?ПРД?БАЗ">#REF!,#REF!</definedName>
    <definedName name="T22?axis?ПРД?ПРЕД" localSheetId="0">#REF!,#REF!</definedName>
    <definedName name="T22?axis?ПРД?ПРЕД">#REF!,#REF!</definedName>
    <definedName name="T22?axis?ПРД?РЕГ">#REF!</definedName>
    <definedName name="T22?axis?ПФ?NA">#REF!</definedName>
    <definedName name="T22?axis?ПФ?ПЛАН" localSheetId="0">#REF!,#REF!,#REF!,#REF!</definedName>
    <definedName name="T22?axis?ПФ?ПЛАН">#REF!,#REF!,#REF!,#REF!</definedName>
    <definedName name="T22?axis?ПФ?ФАКТ" localSheetId="0">#REF!,#REF!,#REF!,#REF!</definedName>
    <definedName name="T22?axis?ПФ?ФАКТ">#REF!,#REF!,#REF!,#REF!</definedName>
    <definedName name="T22?Data" localSheetId="0">#REF!,'Пр. № 20'!P1_T22?Data</definedName>
    <definedName name="T22?Data">#REF!,P1_T22?Data</definedName>
    <definedName name="T22?item_ext?РОСТ">#REF!</definedName>
    <definedName name="T22?L1">#REF!</definedName>
    <definedName name="T22?L1.1">#REF!</definedName>
    <definedName name="T22?L1.x" localSheetId="0">#REF!,#REF!</definedName>
    <definedName name="T22?L1.x">#REF!,#REF!</definedName>
    <definedName name="T22?Name">#REF!</definedName>
    <definedName name="T22?Table">#REF!</definedName>
    <definedName name="T22?Title">#REF!</definedName>
    <definedName name="T22?unit?ПРЦ">#REF!</definedName>
    <definedName name="T22?unit?ТРУБ">#REF!</definedName>
    <definedName name="T22_ADD_1">#REF!</definedName>
    <definedName name="T22_Protect" localSheetId="0">#REF!,#REF!,#REF!,#REF!</definedName>
    <definedName name="T22_Protect">#REF!,#REF!,#REF!,#REF!</definedName>
    <definedName name="T23?axis?ПРД?БАЗ" localSheetId="0">#REF!,#REF!</definedName>
    <definedName name="T23?axis?ПРД?БАЗ">#REF!,#REF!</definedName>
    <definedName name="T23?axis?ПРД?ПРЕД" localSheetId="0">#REF!,#REF!</definedName>
    <definedName name="T23?axis?ПРД?ПРЕД">#REF!,#REF!</definedName>
    <definedName name="T23?axis?ПРД?РЕГ">#REF!</definedName>
    <definedName name="T23?axis?ПФ?NA">#REF!</definedName>
    <definedName name="T23?axis?ПФ?ПЛАН" localSheetId="0">#REF!,#REF!,#REF!,#REF!</definedName>
    <definedName name="T23?axis?ПФ?ПЛАН">#REF!,#REF!,#REF!,#REF!</definedName>
    <definedName name="T23?axis?ПФ?ФАКТ" localSheetId="0">#REF!,#REF!,#REF!,#REF!</definedName>
    <definedName name="T23?axis?ПФ?ФАКТ">#REF!,#REF!,#REF!,#REF!</definedName>
    <definedName name="T23?Data" localSheetId="0">#REF!,#REF!,#REF!</definedName>
    <definedName name="T23?Data">#REF!,#REF!,#REF!</definedName>
    <definedName name="T23?item_ext?РОСТ">#REF!</definedName>
    <definedName name="T23?L1">#REF!</definedName>
    <definedName name="T23?L1.1">#REF!</definedName>
    <definedName name="T23?L1.2">#REF!</definedName>
    <definedName name="T23?L2">#REF!</definedName>
    <definedName name="T23?L3">#REF!</definedName>
    <definedName name="T23?L4">#REF!</definedName>
    <definedName name="T23?Name">#REF!</definedName>
    <definedName name="T23?Table">#REF!</definedName>
    <definedName name="T23?Title">#REF!</definedName>
    <definedName name="T23?unit?ПРЦ" localSheetId="0">#REF!,#REF!</definedName>
    <definedName name="T23?unit?ПРЦ">#REF!,#REF!</definedName>
    <definedName name="T23?unit?ТРУБ" localSheetId="0">#REF!,#REF!,#REF!,#REF!</definedName>
    <definedName name="T23?unit?ТРУБ">#REF!,#REF!,#REF!,#REF!</definedName>
    <definedName name="T23_Protect" localSheetId="0">#REF!,#REF!,#REF!,#REF!,#REF!</definedName>
    <definedName name="T23_Protect">#REF!,#REF!,#REF!,#REF!,#REF!</definedName>
    <definedName name="T24.1?axis?R?БАНК">#REF!</definedName>
    <definedName name="T24.1?axis?R?БАНК?">#REF!</definedName>
    <definedName name="T24.1?axis?R?ДОГОВОР">#REF!</definedName>
    <definedName name="T24.1?axis?R?ДОГОВОР?">#REF!</definedName>
    <definedName name="T24.1?axis?R?КОММ">#REF!</definedName>
    <definedName name="T24.1?axis?R?КОММ?">#REF!</definedName>
    <definedName name="T24.1?axis?ПРД?БАЗ">#REF!</definedName>
    <definedName name="T24.1?axis?ПРД?РЕГ">#REF!</definedName>
    <definedName name="T24.1?Data" localSheetId="0">#REF!,#REF!,#REF!,#REF!,#REF!,#REF!</definedName>
    <definedName name="T24.1?Data">#REF!,#REF!,#REF!,#REF!,#REF!,#REF!</definedName>
    <definedName name="T24.1?L1">#REF!</definedName>
    <definedName name="T24.1?L2">#REF!</definedName>
    <definedName name="T24.1?L3">#REF!</definedName>
    <definedName name="T24.1?L4">#REF!</definedName>
    <definedName name="T24.1?L5">#REF!</definedName>
    <definedName name="T24.1?L6">#REF!</definedName>
    <definedName name="T24.1?Name">#REF!</definedName>
    <definedName name="T24.1?Table">#REF!</definedName>
    <definedName name="T24.1?Title">#REF!</definedName>
    <definedName name="T24.1?unit?ДАТА">#REF!</definedName>
    <definedName name="T24.1?unit?ДН">#REF!</definedName>
    <definedName name="T24.1?unit?ПРЦ">#REF!</definedName>
    <definedName name="T24.1?unit?ТРУБ" localSheetId="0">#REF!,#REF!</definedName>
    <definedName name="T24.1?unit?ТРУБ">#REF!,#REF!</definedName>
    <definedName name="T24.1_Protect" localSheetId="0">#REF!,#REF!,#REF!,#REF!</definedName>
    <definedName name="T24.1_Protect">#REF!,#REF!,#REF!,#REF!</definedName>
    <definedName name="T24?axis?R?ДОГОВОР" localSheetId="0">#REF!,#REF!</definedName>
    <definedName name="T24?axis?R?ДОГОВОР">#REF!,#REF!</definedName>
    <definedName name="T24?axis?R?ДОГОВОР?" localSheetId="0">#REF!,#REF!</definedName>
    <definedName name="T24?axis?R?ДОГОВОР?">#REF!,#REF!</definedName>
    <definedName name="T24?axis?ПРД?БАЗ" localSheetId="0">#REF!,#REF!</definedName>
    <definedName name="T24?axis?ПРД?БАЗ">#REF!,#REF!</definedName>
    <definedName name="T24?axis?ПРД?ПРЕД" localSheetId="0">#REF!,#REF!</definedName>
    <definedName name="T24?axis?ПРД?ПРЕД">#REF!,#REF!</definedName>
    <definedName name="T24?axis?ПРД?РЕГ">#REF!</definedName>
    <definedName name="T24?axis?ПФ?NA">#REF!</definedName>
    <definedName name="T24?axis?ПФ?ПЛАН" localSheetId="0">#REF!,#REF!,#REF!,#REF!</definedName>
    <definedName name="T24?axis?ПФ?ПЛАН">#REF!,#REF!,#REF!,#REF!</definedName>
    <definedName name="T24?axis?ПФ?ФАКТ" localSheetId="0">#REF!,#REF!,#REF!,#REF!</definedName>
    <definedName name="T24?axis?ПФ?ФАКТ">#REF!,#REF!,#REF!,#REF!</definedName>
    <definedName name="T24?Data" localSheetId="0">#REF!,#REF!,#REF!,#REF!,#REF!</definedName>
    <definedName name="T24?Data">#REF!,#REF!,#REF!,#REF!,#REF!</definedName>
    <definedName name="T24?item_ext?РОСТ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Table">#REF!</definedName>
    <definedName name="T24?Title">#REF!</definedName>
    <definedName name="T24?unit?ПРЦ" localSheetId="0">#REF!,#REF!,#REF!,#REF!,#REF!,#REF!</definedName>
    <definedName name="T24?unit?ПРЦ">#REF!,#REF!,#REF!,#REF!,#REF!,#REF!</definedName>
    <definedName name="T24?unit?ТРУБ" localSheetId="0">#REF!,#REF!,#REF!,#REF!,#REF!,#REF!</definedName>
    <definedName name="T24?unit?ТРУБ">#REF!,#REF!,#REF!,#REF!,#REF!,#REF!</definedName>
    <definedName name="T24_1_Protect" localSheetId="0">#REF!,#REF!</definedName>
    <definedName name="T24_1_Protect">#REF!,#REF!</definedName>
    <definedName name="T24_Protect" localSheetId="0">#REF!,#REF!,#REF!,#REF!,#REF!,#REF!,#REF!</definedName>
    <definedName name="T24_Protect">#REF!,#REF!,#REF!,#REF!,#REF!,#REF!,#REF!</definedName>
    <definedName name="T25?axis?R?ВРАС">#REF!</definedName>
    <definedName name="T25?axis?R?ВРАС?">#REF!</definedName>
    <definedName name="T25?axis?R?ДОГОВОР">#REF!</definedName>
    <definedName name="T25?axis?R?ДОГОВОР?">#REF!</definedName>
    <definedName name="T25?axis?ПРД?БАЗ" localSheetId="0">#REF!,#REF!</definedName>
    <definedName name="T25?axis?ПРД?БАЗ">#REF!,#REF!</definedName>
    <definedName name="T25?axis?ПРД?ПРЕД" localSheetId="0">#REF!,#REF!</definedName>
    <definedName name="T25?axis?ПРД?ПРЕД">#REF!,#REF!</definedName>
    <definedName name="T25?axis?ПРД?РЕГ">#REF!</definedName>
    <definedName name="T25?axis?ПФ?NA">#REF!</definedName>
    <definedName name="T25?axis?ПФ?ПЛАН" localSheetId="0">#REF!,#REF!,#REF!,#REF!</definedName>
    <definedName name="T25?axis?ПФ?ПЛАН">#REF!,#REF!,#REF!,#REF!</definedName>
    <definedName name="T25?axis?ПФ?ФАКТ" localSheetId="0">#REF!,#REF!,#REF!,#REF!</definedName>
    <definedName name="T25?axis?ПФ?ФАКТ">#REF!,#REF!,#REF!,#REF!</definedName>
    <definedName name="T25?Data">#REF!</definedName>
    <definedName name="T25?item_ext?ПЛОЩАДЬ" localSheetId="0">#REF!,#REF!,#REF!,#REF!</definedName>
    <definedName name="T25?item_ext?ПЛОЩАДЬ">#REF!,#REF!,#REF!,#REF!</definedName>
    <definedName name="T25?item_ext?РОСТ">#REF!</definedName>
    <definedName name="T25?L1">#REF!</definedName>
    <definedName name="T25?L2">#REF!</definedName>
    <definedName name="T25?L2.1">#REF!</definedName>
    <definedName name="T25?L2.1.1">#REF!</definedName>
    <definedName name="T25?L2.1.2">#REF!</definedName>
    <definedName name="T25?L2.1.3">#REF!</definedName>
    <definedName name="T25?L2.1.4">#REF!</definedName>
    <definedName name="T25?L2.1.5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L2.2.5">#REF!</definedName>
    <definedName name="T25?Name">#REF!</definedName>
    <definedName name="T25?Table">#REF!</definedName>
    <definedName name="T25?Title">#REF!</definedName>
    <definedName name="T25?unit?ГА" localSheetId="0">#REF!,#REF!,#REF!,#REF!</definedName>
    <definedName name="T25?unit?ГА">#REF!,#REF!,#REF!,#REF!</definedName>
    <definedName name="T25?unit?ПРЦ">#REF!</definedName>
    <definedName name="T25?unit?ТРУБ" localSheetId="0">#REF!,#REF!,#REF!,#REF!,#REF!</definedName>
    <definedName name="T25?unit?ТРУБ">#REF!,#REF!,#REF!,#REF!,#REF!</definedName>
    <definedName name="T25_ADD_1">#REF!</definedName>
    <definedName name="T25_ADD_2">#REF!</definedName>
    <definedName name="T25_Protect" localSheetId="0">#REF!,#REF!,#REF!,#REF!,#REF!,#REF!,#REF!</definedName>
    <definedName name="T25_Protect">#REF!,#REF!,#REF!,#REF!,#REF!,#REF!,#REF!</definedName>
    <definedName name="T26?axis?R?ВРАС" localSheetId="0">#REF!,#REF!,#REF!,#REF!,#REF!</definedName>
    <definedName name="T26?axis?R?ВРАС">#REF!,#REF!,#REF!,#REF!,#REF!</definedName>
    <definedName name="T26?axis?R?ВРАС?" localSheetId="0">#REF!,#REF!,#REF!,#REF!,#REF!</definedName>
    <definedName name="T26?axis?R?ВРАС?">#REF!,#REF!,#REF!,#REF!,#REF!</definedName>
    <definedName name="T26?axis?ПРД?БАЗ" localSheetId="0">#REF!,#REF!</definedName>
    <definedName name="T26?axis?ПРД?БАЗ">#REF!,#REF!</definedName>
    <definedName name="T26?axis?ПРД?ПРЕД" localSheetId="0">#REF!,#REF!</definedName>
    <definedName name="T26?axis?ПРД?ПРЕД">#REF!,#REF!</definedName>
    <definedName name="T26?axis?ПРД?РЕГ">#REF!</definedName>
    <definedName name="T26?axis?ПФ?NA">#REF!</definedName>
    <definedName name="T26?axis?ПФ?ПЛАН" localSheetId="0">#REF!,#REF!,#REF!,#REF!</definedName>
    <definedName name="T26?axis?ПФ?ПЛАН">#REF!,#REF!,#REF!,#REF!</definedName>
    <definedName name="T26?axis?ПФ?ФАКТ" localSheetId="0">#REF!,#REF!,#REF!,#REF!</definedName>
    <definedName name="T26?axis?ПФ?ФАКТ">#REF!,#REF!,#REF!,#REF!</definedName>
    <definedName name="T26?Data" localSheetId="0">#REF!,#REF!,#REF!,#REF!,#REF!,#REF!</definedName>
    <definedName name="T26?Data">#REF!,#REF!,#REF!,#REF!,#REF!,#REF!</definedName>
    <definedName name="T26?item_ext?РОСТ">#REF!</definedName>
    <definedName name="T26?L1">#REF!</definedName>
    <definedName name="T26?L1.1">#REF!</definedName>
    <definedName name="T26?Name">#REF!</definedName>
    <definedName name="T26?Table">#REF!</definedName>
    <definedName name="T26?Title">#REF!</definedName>
    <definedName name="T26?unit?ПРЦ">#REF!</definedName>
    <definedName name="T26?unit?ТРУБ">#REF!</definedName>
    <definedName name="T26_Protect" localSheetId="0">#REF!,#REF!,#REF!,#REF!,#REF!,#REF!,#REF!,#REF!,#REF!</definedName>
    <definedName name="T26_Protect">#REF!,#REF!,#REF!,#REF!,#REF!,#REF!,#REF!,#REF!,#REF!</definedName>
    <definedName name="T27?axis?ПРД?БАЗ" localSheetId="0">#REF!,#REF!</definedName>
    <definedName name="T27?axis?ПРД?БАЗ">#REF!,#REF!</definedName>
    <definedName name="T27?axis?ПРД?ПРЕД" localSheetId="0">#REF!,#REF!</definedName>
    <definedName name="T27?axis?ПРД?ПРЕД">#REF!,#REF!</definedName>
    <definedName name="T27?axis?ПРД?ПРЕД2">#REF!</definedName>
    <definedName name="T27?axis?ПРД?ПРЕД3">#REF!</definedName>
    <definedName name="T27?axis?ПРД?РЕГ">#REF!</definedName>
    <definedName name="T27?axis?ПФ?NA">#REF!</definedName>
    <definedName name="T27?axis?ПФ?ПЛАН" localSheetId="0">#REF!,#REF!,#REF!,#REF!,#REF!,#REF!,#REF!</definedName>
    <definedName name="T27?axis?ПФ?ПЛАН">#REF!,#REF!,#REF!,#REF!,#REF!,#REF!,#REF!</definedName>
    <definedName name="T27?axis?ПФ?ФАКТ" localSheetId="0">#REF!,#REF!,#REF!,#REF!,#REF!,#REF!,#REF!</definedName>
    <definedName name="T27?axis?ПФ?ФАКТ">#REF!,#REF!,#REF!,#REF!,#REF!,#REF!,#REF!</definedName>
    <definedName name="T27?Data">#REF!</definedName>
    <definedName name="T27?item_ext?РОСТ">#REF!</definedName>
    <definedName name="T27?L1">#REF!</definedName>
    <definedName name="T27?L1.1">#REF!</definedName>
    <definedName name="T27?L1.2">#REF!</definedName>
    <definedName name="T27?Name">#REF!</definedName>
    <definedName name="T27?Table">#REF!</definedName>
    <definedName name="T27?Title">#REF!</definedName>
    <definedName name="T27?unit?ТРУБ">#REF!</definedName>
    <definedName name="T27_Protect" localSheetId="0">#REF!,#REF!,#REF!,#REF!</definedName>
    <definedName name="T27_Protect">#REF!,#REF!,#REF!,#REF!</definedName>
    <definedName name="T28?axis?ПРД?БАЗ" localSheetId="0">#REF!,#REF!</definedName>
    <definedName name="T28?axis?ПРД?БАЗ">#REF!,#REF!</definedName>
    <definedName name="T28?axis?ПРД?ПРЕД" localSheetId="0">#REF!,#REF!</definedName>
    <definedName name="T28?axis?ПРД?ПРЕД">#REF!,#REF!</definedName>
    <definedName name="T28?axis?ПРД?РЕГ">#REF!</definedName>
    <definedName name="T28?axis?ПФ?NA">#REF!</definedName>
    <definedName name="T28?axis?ПФ?ПЛАН" localSheetId="0">#REF!,#REF!,#REF!,#REF!</definedName>
    <definedName name="T28?axis?ПФ?ПЛАН">#REF!,#REF!,#REF!,#REF!</definedName>
    <definedName name="T28?axis?ПФ?ФАКТ" localSheetId="0">#REF!,#REF!,#REF!,#REF!</definedName>
    <definedName name="T28?axis?ПФ?ФАКТ">#REF!,#REF!,#REF!,#REF!</definedName>
    <definedName name="T28?Data">#REF!</definedName>
    <definedName name="T28?item_ext?РОСТ">#REF!</definedName>
    <definedName name="T28?L1">#REF!</definedName>
    <definedName name="T28?L2">#REF!</definedName>
    <definedName name="T28?L3">#REF!</definedName>
    <definedName name="T28?L4">#REF!</definedName>
    <definedName name="T28?L5">#REF!</definedName>
    <definedName name="T28?L6">#REF!</definedName>
    <definedName name="T28?Name">#REF!</definedName>
    <definedName name="T28?Table">#REF!</definedName>
    <definedName name="T28?Title">#REF!</definedName>
    <definedName name="T28?unit?ПРЦ" localSheetId="0">#REF!,#REF!</definedName>
    <definedName name="T28?unit?ПРЦ">#REF!,#REF!</definedName>
    <definedName name="T28?unit?ТРУБ" localSheetId="0">#REF!,#REF!</definedName>
    <definedName name="T28?unit?ТРУБ">#REF!,#REF!</definedName>
    <definedName name="T28_Protect" localSheetId="0">#REF!,#REF!,#REF!,#REF!,#REF!</definedName>
    <definedName name="T28_Protect">#REF!,#REF!,#REF!,#REF!,#REF!</definedName>
    <definedName name="T29?axis?R?ВРАС">#REF!</definedName>
    <definedName name="T29?axis?R?ВРАС?">#REF!</definedName>
    <definedName name="T29?axis?ПРД?БАЗ" localSheetId="0">#REF!,#REF!</definedName>
    <definedName name="T29?axis?ПРД?БАЗ">#REF!,#REF!</definedName>
    <definedName name="T29?axis?ПРД?ПРЕД" localSheetId="0">#REF!,#REF!</definedName>
    <definedName name="T29?axis?ПРД?ПРЕД">#REF!,#REF!</definedName>
    <definedName name="T29?axis?ПРД?РЕГ">#REF!</definedName>
    <definedName name="T29?axis?ПФ?NA">#REF!</definedName>
    <definedName name="T29?axis?ПФ?ПЛАН" localSheetId="0">#REF!,#REF!,#REF!,#REF!</definedName>
    <definedName name="T29?axis?ПФ?ПЛАН">#REF!,#REF!,#REF!,#REF!</definedName>
    <definedName name="T29?axis?ПФ?ФАКТ" localSheetId="0">#REF!,#REF!,#REF!,#REF!</definedName>
    <definedName name="T29?axis?ПФ?ФАКТ">#REF!,#REF!,#REF!,#REF!</definedName>
    <definedName name="T29?Data" localSheetId="0">#REF!,#REF!</definedName>
    <definedName name="T29?Data">#REF!,#REF!</definedName>
    <definedName name="T29?item_ext?РОСТ">#REF!</definedName>
    <definedName name="T29?L1">#REF!</definedName>
    <definedName name="T29?L1.1">#REF!</definedName>
    <definedName name="T29?Name">#REF!</definedName>
    <definedName name="T29?Table">#REF!</definedName>
    <definedName name="T29?Title">#REF!</definedName>
    <definedName name="T29?unit?ПРЦ">#REF!</definedName>
    <definedName name="T29?unit?ТРУБ">#REF!</definedName>
    <definedName name="T29_Protect" localSheetId="0">#REF!,#REF!,#REF!,#REF!</definedName>
    <definedName name="T29_Protect">#REF!,#REF!,#REF!,#REF!</definedName>
    <definedName name="T3?axis?C?ПЭ">'[7]3'!$J$6:$L$8,'[7]3'!$N$6:$P$8,'[7]3'!$F$6:$H$8</definedName>
    <definedName name="T3?axis?C?ПЭ?">'[7]3'!$J$5:$L$5,'[7]3'!$F$5:$H$5,'[7]3'!$N$5:$P$5</definedName>
    <definedName name="T3?axis?ПРД?БАЗ">'[7]3'!$F$6:$L$8,'[7]3'!$R$6:$S$8</definedName>
    <definedName name="T3?axis?ПРД?ПРЕД">'[7]3'!$T$6:$U$8,'[7]3'!$D$6:$E$8</definedName>
    <definedName name="T3?axis?ПФ?ПЛАН">'[7]3'!$R$6:$R$8,'[7]3'!$T$6:$T$8,'[7]3'!$D$6:$D$8,'[7]3'!$F$6:$H$8</definedName>
    <definedName name="T3?axis?ПФ?ФАКТ">'[7]3'!$S$6:$S$8,'[7]3'!$U$6:$U$8,'[7]3'!$E$6:$E$8,'[7]3'!$J$6:$L$8</definedName>
    <definedName name="T3?Data">'[7]3'!$J$6:$L$8,'[7]3'!$N$6:$P$8,'[7]3'!$R$6:$U$8,'[7]3'!$D$6:$H$8</definedName>
    <definedName name="T3_Protect">'[7]3'!$K$7:$L$7,'[7]3'!$O$7:$P$7,'[7]3'!$D$7:$E$7,'[7]3'!$F$5:$H$5,'[7]3'!$J$5:$L$5,'[7]3'!$N$5:$P$5,'[7]3'!$G$7:$H$7</definedName>
    <definedName name="T30?axis?R?ВРАС">#REF!</definedName>
    <definedName name="T30?axis?R?ВРАС?">#REF!</definedName>
    <definedName name="T30?axis?ПРД?БАЗ">#REF!</definedName>
    <definedName name="T30?axis?ПРД?ПРЕД">#REF!</definedName>
    <definedName name="T30?axis?ПРД?РЕГ">#REF!</definedName>
    <definedName name="T30?axis?ПФ?NA">#REF!</definedName>
    <definedName name="T30?axis?ПФ?ПЛАН" localSheetId="0">#REF!,#REF!</definedName>
    <definedName name="T30?axis?ПФ?ПЛАН">#REF!,#REF!</definedName>
    <definedName name="T30?axis?ПФ?ФАКТ" localSheetId="0">#REF!,#REF!</definedName>
    <definedName name="T30?axis?ПФ?ФАКТ">#REF!,#REF!</definedName>
    <definedName name="T30?Data" localSheetId="0">#REF!,#REF!</definedName>
    <definedName name="T30?Data">#REF!,#REF!</definedName>
    <definedName name="T30?L1">#REF!</definedName>
    <definedName name="T30?L1.1">#REF!</definedName>
    <definedName name="T30?Name">#REF!</definedName>
    <definedName name="T30?Table">#REF!</definedName>
    <definedName name="T30?Title">#REF!</definedName>
    <definedName name="T30?unit?ТРУБ">#REF!</definedName>
    <definedName name="T30_Protect" localSheetId="0">#REF!,#REF!,#REF!,#REF!</definedName>
    <definedName name="T30_Protect">#REF!,#REF!,#REF!,#REF!</definedName>
    <definedName name="T4?axis?R?ВТОП">'[6]4'!$E$24:$N$36,'[6]4'!$E$39:$N$51,'[6]4'!$E$8:$N$20</definedName>
    <definedName name="T4?axis?R?ВТОП?">'[6]4'!$C$24:$C$36,'[6]4'!$C$8:$C$20,'[6]4'!$C$39:$C$51</definedName>
    <definedName name="T4?axis?R?ДЕТ">'[6]4'!$E$39:$N$51,'[6]4'!$E$8:$N$20,'[6]4'!$E$24:$N$36</definedName>
    <definedName name="T4?axis?R?ДЕТ?">'[6]4'!$B$24:$B$36,'[6]4'!$B$39:$B$51,'[6]4'!$B$8:$B$20</definedName>
    <definedName name="T4?Data">'[6]4'!$E$12:$N$19,'[6]4'!$E$21:$N$21,'[6]4'!$E$23:$N$26,'[6]4'!$E$28:$N$35,'[6]4'!$E$39:$N$41,'[6]4'!$E$43:$N$50,'[6]4'!$E$7:$N$10</definedName>
    <definedName name="T4_Protect" localSheetId="0">'[6]4'!$B$34:$B$35,'[6]4'!$B$40:$B$41,'[6]4'!$B$49:$B$50,'[6]4'!$E$3:$N$3,'[6]4'!$E$12:$N$12,P1_T4_Protect</definedName>
    <definedName name="T4_Protect">'[6]4'!$B$34:$B$35,'[6]4'!$B$40:$B$41,'[6]4'!$B$49:$B$50,'[6]4'!$E$3:$N$3,'[6]4'!$E$12:$N$12,P1_T4_Protect</definedName>
    <definedName name="T5?axis?R?ОС" localSheetId="0">#REF!,#REF!,#REF!,#REF!,#REF!,#REF!</definedName>
    <definedName name="T5?axis?R?ОС">#REF!,#REF!,#REF!,#REF!,#REF!,#REF!</definedName>
    <definedName name="T5?axis?R?ОС?" localSheetId="0">#REF!,#REF!,#REF!,#REF!,#REF!,#REF!</definedName>
    <definedName name="T5?axis?R?ОС?">#REF!,#REF!,#REF!,#REF!,#REF!,#REF!</definedName>
    <definedName name="T5?axis?ПРД?БАЗ" localSheetId="0">#REF!,#REF!</definedName>
    <definedName name="T5?axis?ПРД?БАЗ">#REF!,#REF!</definedName>
    <definedName name="T5?axis?ПРД?ПРЕД" localSheetId="0">#REF!,#REF!</definedName>
    <definedName name="T5?axis?ПРД?ПРЕД">#REF!,#REF!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axis?ПФ?NA">#REF!</definedName>
    <definedName name="T5?axis?ПФ?ПЛАН" localSheetId="0">#REF!,#REF!,#REF!,#REF!</definedName>
    <definedName name="T5?axis?ПФ?ПЛАН">#REF!,#REF!,#REF!,#REF!</definedName>
    <definedName name="T5?axis?ПФ?ФАКТ" localSheetId="0">#REF!,#REF!,#REF!,#REF!</definedName>
    <definedName name="T5?axis?ПФ?ФАКТ">#REF!,#REF!,#REF!,#REF!</definedName>
    <definedName name="T5?Data" localSheetId="0">#REF!,#REF!,#REF!,#REF!,#REF!,#REF!</definedName>
    <definedName name="T5?Data">#REF!,#REF!,#REF!,#REF!,#REF!,#REF!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5?unit?ПРЦ" localSheetId="0">#REF!,#REF!,#REF!,#REF!,#REF!,#REF!</definedName>
    <definedName name="T5?unit?ПРЦ">#REF!,#REF!,#REF!,#REF!,#REF!,#REF!</definedName>
    <definedName name="T5?unit?ТРУБ" localSheetId="0">#REF!,#REF!,#REF!,#REF!,#REF!</definedName>
    <definedName name="T5?unit?ТРУБ">#REF!,#REF!,#REF!,#REF!,#REF!</definedName>
    <definedName name="T5_Protect" localSheetId="0">#REF!,#REF!,#REF!,#REF!,#REF!,#REF!,#REF!,#REF!,'Пр. № 20'!P1_T5_Protect</definedName>
    <definedName name="T5_Protect">#REF!,#REF!,#REF!,#REF!,#REF!,#REF!,#REF!,#REF!,P1_T5_Protect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ПРЕД.КВ1">#REF!</definedName>
    <definedName name="T6.1?axis?ПРД?ПРЕД.КВ2">#REF!</definedName>
    <definedName name="T6.1?axis?ПРД?ПРЕД.КВ3">#REF!</definedName>
    <definedName name="T6.1?axis?ПРД?ПРЕД.КВ4">#REF!</definedName>
    <definedName name="T6.1?axis?ПРД?РЕГ">#REF!</definedName>
    <definedName name="T6.1?axis?ПРД?СР3ГОД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.1_Protect" localSheetId="0">#REF!,#REF!,#REF!,#REF!,#REF!</definedName>
    <definedName name="T6.1_Protect">#REF!,#REF!,#REF!,#REF!,#REF!</definedName>
    <definedName name="T6?axis?ПРД?БАЗ" localSheetId="0">#REF!,#REF!</definedName>
    <definedName name="T6?axis?ПРД?БАЗ">#REF!,#REF!</definedName>
    <definedName name="T6?axis?ПРД?ПРЕД" localSheetId="0">#REF!,#REF!</definedName>
    <definedName name="T6?axis?ПРД?ПРЕД">#REF!,#REF!</definedName>
    <definedName name="T6?axis?ПРД?РЕГ">#REF!</definedName>
    <definedName name="T6?axis?ПФ?NA">#REF!</definedName>
    <definedName name="T6?axis?ПФ?ПЛАН" localSheetId="0">#REF!,#REF!,#REF!,#REF!</definedName>
    <definedName name="T6?axis?ПФ?ПЛАН">#REF!,#REF!,#REF!,#REF!</definedName>
    <definedName name="T6?axis?ПФ?ФАКТ" localSheetId="0">#REF!,#REF!,#REF!,#REF!</definedName>
    <definedName name="T6?axis?ПФ?ФАКТ">#REF!,#REF!,#REF!,#REF!</definedName>
    <definedName name="T6?Data" localSheetId="0">#REF!,#REF!,#REF!,#REF!,#REF!,#REF!,#REF!,#REF!,#REF!</definedName>
    <definedName name="T6?Data">#REF!,#REF!,#REF!,#REF!,#REF!,#REF!,#REF!,#REF!,#REF!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11.1.1">#REF!</definedName>
    <definedName name="T6?L2.11.1.2">#REF!</definedName>
    <definedName name="T6?L2.11.2.1">#REF!</definedName>
    <definedName name="T6?L2.11.2.2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6?unit?ПРЦ" localSheetId="0">#REF!,#REF!,#REF!,#REF!,#REF!,#REF!,#REF!,#REF!</definedName>
    <definedName name="T6?unit?ПРЦ">#REF!,#REF!,#REF!,#REF!,#REF!,#REF!,#REF!,#REF!</definedName>
    <definedName name="T6?unit?РУБ" localSheetId="0">#REF!,#REF!,#REF!,#REF!,#REF!,#REF!,#REF!,#REF!</definedName>
    <definedName name="T6?unit?РУБ">#REF!,#REF!,#REF!,#REF!,#REF!,#REF!,#REF!,#REF!</definedName>
    <definedName name="T6?unit?ТРУБ" localSheetId="0">#REF!,#REF!</definedName>
    <definedName name="T6?unit?ТРУБ">#REF!,#REF!</definedName>
    <definedName name="T6?unit?ЧЕЛ" localSheetId="0">#REF!,#REF!,#REF!</definedName>
    <definedName name="T6?unit?ЧЕЛ">#REF!,#REF!,#REF!</definedName>
    <definedName name="T6?unit?ЧСЛ">#REF!</definedName>
    <definedName name="T6_1_Protect" localSheetId="0">#REF!,#REF!,#REF!</definedName>
    <definedName name="T6_1_Protect">#REF!,#REF!,#REF!</definedName>
    <definedName name="T6_Protect" localSheetId="0">'Пр. № 20'!P1_T6_Protect,'Пр. № 20'!P2_T6_Protect</definedName>
    <definedName name="T6_Protect">P1_T6_Protect,P2_T6_Protect</definedName>
    <definedName name="T7?axis?R?ВРАС">#REF!</definedName>
    <definedName name="T7?axis?R?ВРАС?">#REF!</definedName>
    <definedName name="T7?axis?ПРД?БАЗ" localSheetId="0">#REF!,#REF!</definedName>
    <definedName name="T7?axis?ПРД?БАЗ">#REF!,#REF!</definedName>
    <definedName name="T7?axis?ПРД?ПРЕД" localSheetId="0">#REF!,#REF!</definedName>
    <definedName name="T7?axis?ПРД?ПРЕД">#REF!,#REF!</definedName>
    <definedName name="T7?axis?ПРД?РЕГ">#REF!</definedName>
    <definedName name="T7?axis?ПФ?NA">#REF!</definedName>
    <definedName name="T7?axis?ПФ?ПЛАН" localSheetId="0">#REF!,#REF!,#REF!,#REF!</definedName>
    <definedName name="T7?axis?ПФ?ПЛАН">#REF!,#REF!,#REF!,#REF!</definedName>
    <definedName name="T7?axis?ПФ?ФАКТ" localSheetId="0">#REF!,#REF!,#REF!,#REF!</definedName>
    <definedName name="T7?axis?ПФ?ФАКТ">#REF!,#REF!,#REF!,#REF!</definedName>
    <definedName name="T7?Data" localSheetId="0">#REF!,#REF!</definedName>
    <definedName name="T7?Data">#REF!,#REF!</definedName>
    <definedName name="T7?item_ext?РОСТ">#REF!</definedName>
    <definedName name="T7?L1">#REF!</definedName>
    <definedName name="T7?L1.1">#REF!</definedName>
    <definedName name="T7?Name">#REF!</definedName>
    <definedName name="T7?Table">#REF!</definedName>
    <definedName name="T7?Title">#REF!</definedName>
    <definedName name="T7?unit?ПРЦ">#REF!</definedName>
    <definedName name="T7?unit?ТРУБ">#REF!</definedName>
    <definedName name="T7_Protect" localSheetId="0">#REF!,#REF!,#REF!,#REF!</definedName>
    <definedName name="T7_Protect">#REF!,#REF!,#REF!,#REF!</definedName>
    <definedName name="T8?axis?ПРД?БАЗ" localSheetId="0">#REF!,#REF!</definedName>
    <definedName name="T8?axis?ПРД?БАЗ">#REF!,#REF!</definedName>
    <definedName name="T8?axis?ПРД?ПРЕД" localSheetId="0">#REF!,#REF!</definedName>
    <definedName name="T8?axis?ПРД?ПРЕД">#REF!,#REF!</definedName>
    <definedName name="T8?axis?ПРД?РЕГ">#REF!</definedName>
    <definedName name="T8?axis?ПФ?NA">#REF!</definedName>
    <definedName name="T8?axis?ПФ?ПЛАН" localSheetId="0">#REF!,#REF!,#REF!,#REF!</definedName>
    <definedName name="T8?axis?ПФ?ПЛАН">#REF!,#REF!,#REF!,#REF!</definedName>
    <definedName name="T8?axis?ПФ?ФАКТ" localSheetId="0">#REF!,#REF!,#REF!,#REF!</definedName>
    <definedName name="T8?axis?ПФ?ФАКТ">#REF!,#REF!,#REF!,#REF!</definedName>
    <definedName name="T8?Data" localSheetId="0">#REF!,#REF!,#REF!,#REF!,#REF!,#REF!,#REF!,#REF!,#REF!</definedName>
    <definedName name="T8?Data">#REF!,#REF!,#REF!,#REF!,#REF!,#REF!,#REF!,#REF!,#REF!</definedName>
    <definedName name="T8?item_ext?РОСТ">#REF!</definedName>
    <definedName name="T8?L1">#REF!</definedName>
    <definedName name="T8?L1.1">#REF!</definedName>
    <definedName name="T8?L1.2">#REF!</definedName>
    <definedName name="T8?L2">#REF!</definedName>
    <definedName name="T8?L2.1">#REF!</definedName>
    <definedName name="T8?L2.2">#REF!</definedName>
    <definedName name="T8?L3">#REF!</definedName>
    <definedName name="T8?L3.1">#REF!</definedName>
    <definedName name="T8?L3.2">#REF!</definedName>
    <definedName name="T8?L4">#REF!</definedName>
    <definedName name="T8?L4.1">#REF!</definedName>
    <definedName name="T8?L4.2">#REF!</definedName>
    <definedName name="T8?L5">#REF!</definedName>
    <definedName name="T8?L5.1">#REF!</definedName>
    <definedName name="T8?L5.2">#REF!</definedName>
    <definedName name="T8?L6">#REF!</definedName>
    <definedName name="T8?L6.1">#REF!</definedName>
    <definedName name="T8?L6.2">#REF!</definedName>
    <definedName name="T8?L7">#REF!</definedName>
    <definedName name="T8?L7.1">#REF!</definedName>
    <definedName name="T8?L7.2">#REF!</definedName>
    <definedName name="T8?L8.1">#REF!</definedName>
    <definedName name="T8?L8.2">#REF!</definedName>
    <definedName name="T8?L8.3">#REF!</definedName>
    <definedName name="T8?L9">#REF!</definedName>
    <definedName name="T8?L9.1">#REF!</definedName>
    <definedName name="T8?L9.2">#REF!</definedName>
    <definedName name="T8?Name">#REF!</definedName>
    <definedName name="T8?Table">#REF!</definedName>
    <definedName name="T8?Title">#REF!</definedName>
    <definedName name="T8?unit?ПРЦ">#REF!</definedName>
    <definedName name="T8?unit?ТРУБ" localSheetId="0">#REF!,#REF!</definedName>
    <definedName name="T8?unit?ТРУБ">#REF!,#REF!</definedName>
    <definedName name="T8?unit?ШТ">#REF!</definedName>
    <definedName name="T8_Protect" localSheetId="0">#REF!,#REF!,#REF!,#REF!,#REF!,#REF!,#REF!,#REF!,#REF!</definedName>
    <definedName name="T8_Protect">#REF!,#REF!,#REF!,#REF!,#REF!,#REF!,#REF!,#REF!,#REF!</definedName>
    <definedName name="T9?axis?ПРД?БАЗ" localSheetId="0">#REF!,#REF!</definedName>
    <definedName name="T9?axis?ПРД?БАЗ">#REF!,#REF!</definedName>
    <definedName name="T9?axis?ПРД?ПРЕД" localSheetId="0">#REF!,#REF!</definedName>
    <definedName name="T9?axis?ПРД?ПРЕД">#REF!,#REF!</definedName>
    <definedName name="T9?axis?ПРД?РЕГ">#REF!</definedName>
    <definedName name="T9?axis?ПФ?NA">#REF!</definedName>
    <definedName name="T9?axis?ПФ?ПЛАН" localSheetId="0">#REF!,#REF!,#REF!,#REF!</definedName>
    <definedName name="T9?axis?ПФ?ПЛАН">#REF!,#REF!,#REF!,#REF!</definedName>
    <definedName name="T9?axis?ПФ?ФАКТ" localSheetId="0">#REF!,#REF!,#REF!,#REF!</definedName>
    <definedName name="T9?axis?ПФ?ФАКТ">#REF!,#REF!,#REF!,#REF!</definedName>
    <definedName name="T9?Data" localSheetId="0">#REF!,#REF!,#REF!</definedName>
    <definedName name="T9?Data">#REF!,#REF!,#REF!</definedName>
    <definedName name="T9?item_ext?РОСТ">#REF!</definedName>
    <definedName name="T9?L1">#REF!</definedName>
    <definedName name="T9?L2">#REF!</definedName>
    <definedName name="T9?L3">#REF!</definedName>
    <definedName name="T9?L4">#REF!</definedName>
    <definedName name="T9?L4.1.1">#REF!</definedName>
    <definedName name="T9?L4.1.2">#REF!</definedName>
    <definedName name="T9?L4.2.1">#REF!</definedName>
    <definedName name="T9?L4.2.2">#REF!</definedName>
    <definedName name="T9?L5.1">#REF!</definedName>
    <definedName name="T9?L5.2">#REF!</definedName>
    <definedName name="T9?L6.1">#REF!</definedName>
    <definedName name="T9?L6.2">#REF!</definedName>
    <definedName name="T9?L7">#REF!</definedName>
    <definedName name="T9?Name">#REF!</definedName>
    <definedName name="T9?Table">#REF!</definedName>
    <definedName name="T9?Title">#REF!</definedName>
    <definedName name="T9?unit?ПРЦ" localSheetId="0">#REF!,#REF!</definedName>
    <definedName name="T9?unit?ПРЦ">#REF!,#REF!</definedName>
    <definedName name="T9?unit?РУБ.МВТЧ" localSheetId="0">#REF!,#REF!</definedName>
    <definedName name="T9?unit?РУБ.МВТЧ">#REF!,#REF!</definedName>
    <definedName name="T9?unit?РУБ.МЕС">#REF!</definedName>
    <definedName name="T9?unit?ТКВТЧ">#REF!</definedName>
    <definedName name="T9?unit?ТРУБ" localSheetId="0">#REF!,#REF!,#REF!,#REF!,#REF!,#REF!</definedName>
    <definedName name="T9?unit?ТРУБ">#REF!,#REF!,#REF!,#REF!,#REF!,#REF!</definedName>
    <definedName name="T9_Protect" localSheetId="0">#REF!,#REF!,#REF!,#REF!,#REF!,#REF!,#REF!,#REF!,#REF!,#REF!</definedName>
    <definedName name="T9_Protect">#REF!,#REF!,#REF!,#REF!,#REF!,#REF!,#REF!,#REF!,#REF!,#REF!</definedName>
    <definedName name="te" localSheetId="0">'Пр. № 20'!te</definedName>
    <definedName name="te">[0]!te</definedName>
    <definedName name="tt">#REF!</definedName>
    <definedName name="tyy" localSheetId="0">'Пр. № 20'!tyy</definedName>
    <definedName name="tyy">[0]!tyy</definedName>
    <definedName name="uka" localSheetId="0">'Пр. № 20'!uka</definedName>
    <definedName name="uka">[0]!uka</definedName>
    <definedName name="v" localSheetId="0">'Пр. № 20'!v</definedName>
    <definedName name="v">[0]!v</definedName>
    <definedName name="vbn" localSheetId="0">'Пр. № 20'!vbn</definedName>
    <definedName name="vbn">[0]!vbn</definedName>
    <definedName name="VDOC">#REF!</definedName>
    <definedName name="VV">#N/A</definedName>
    <definedName name="vvv" localSheetId="0">'Пр. № 20'!vvv</definedName>
    <definedName name="vvv">[0]!vvv</definedName>
    <definedName name="we" localSheetId="0">'Пр. № 20'!we</definedName>
    <definedName name="we">[0]!we</definedName>
    <definedName name="werwer" localSheetId="0">'Пр. № 20'!werwer</definedName>
    <definedName name="werwer">[0]!werwer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" localSheetId="0">'Пр. № 20'!x</definedName>
    <definedName name="x">[0]!x</definedName>
    <definedName name="ytrt" localSheetId="0">'Пр. № 20'!ytrt</definedName>
    <definedName name="ytrt">[0]!ytrt</definedName>
    <definedName name="Z_1C924C38_EF3C_46E3_B644_4D9C77157A7A_.wvu.Cols" hidden="1">#REF!</definedName>
    <definedName name="Z_52E160AF_8FCC_11D5_AF41_00105A2E3116_.wvu.Cols" hidden="1">#REF!</definedName>
    <definedName name="zc" localSheetId="0">'Пр. № 20'!zc</definedName>
    <definedName name="zc">[0]!zc</definedName>
    <definedName name="А77">[9]Рейтинг!$A$14</definedName>
    <definedName name="аа">#N/A</definedName>
    <definedName name="ааа">#N/A</definedName>
    <definedName name="аааа">#N/A</definedName>
    <definedName name="АААААААА">#N/A</definedName>
    <definedName name="абон.пл">#N/A</definedName>
    <definedName name="авт">#N/A</definedName>
    <definedName name="АКТИВНОСТЬ" localSheetId="0">'Пр. № 20'!АКТИВНОСТЬ</definedName>
    <definedName name="АКТИВНОСТЬ">[0]!АКТИВНОСТЬ</definedName>
    <definedName name="АКТИВНОСТЬ1" localSheetId="0">'Пр. № 20'!АКТИВНОСТЬ1</definedName>
    <definedName name="АКТИВНОСТЬ1">[0]!АКТИВНОСТЬ1</definedName>
    <definedName name="ан">#N/A</definedName>
    <definedName name="анализ">#N/A</definedName>
    <definedName name="ап">#N/A</definedName>
    <definedName name="апр">#N/A</definedName>
    <definedName name="апрво" localSheetId="0">'[10]2'!$M$137:$Y$149,'[10]2'!$M$153:$Y$165,'[10]2'!$M$169:$Y$181,P1_T2?axis?R?ДЕТ</definedName>
    <definedName name="апрво">'[10]2'!$M$137:$Y$149,'[10]2'!$M$153:$Y$165,'[10]2'!$M$169:$Y$181,P1_T2?axis?R?ДЕТ</definedName>
    <definedName name="асд" localSheetId="0">'Пр. № 20'!асд</definedName>
    <definedName name="асд">[0]!асд</definedName>
    <definedName name="_xlnm.Database">#REF!</definedName>
    <definedName name="Базовые">'[11]Производство электроэнергии'!$A$95</definedName>
    <definedName name="БазовыйПериод">[12]Заголовок!$B$15</definedName>
    <definedName name="Баланс">#REF!</definedName>
    <definedName name="Березовский">[13]Справочники!$A$19:$A$21</definedName>
    <definedName name="БС">[14]Справочники!$A$4:$A$6</definedName>
    <definedName name="бюджет" localSheetId="0">'Пр. № 20'!бюджет</definedName>
    <definedName name="бюджет">[0]!бюджет</definedName>
    <definedName name="Бюджетные_электроэнергии">'[11]Производство электроэнергии'!$A$111</definedName>
    <definedName name="в23ё">#N/A</definedName>
    <definedName name="вв">#N/A</definedName>
    <definedName name="ввв" localSheetId="0">'Пр. № 20'!ввв</definedName>
    <definedName name="ввв">[0]!ввв</definedName>
    <definedName name="восемь">#REF!</definedName>
    <definedName name="ВТОП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1">[15]СписочнаяЧисленность!#REF!</definedName>
    <definedName name="г1_код">[15]СписочнаяЧисленность!#REF!</definedName>
    <definedName name="г1_наим">[15]СписочнаяЧисленность!#REF!</definedName>
    <definedName name="г1итог">[15]СписочнаяЧисленность!#REF!</definedName>
    <definedName name="г1итог_код">[15]СписочнаяЧисленность!#REF!</definedName>
    <definedName name="г2">[15]СписочнаяЧисленность!#REF!</definedName>
    <definedName name="г2_код">[15]СписочнаяЧисленность!#REF!</definedName>
    <definedName name="г2_наим">[15]СписочнаяЧисленность!#REF!</definedName>
    <definedName name="г2итог">[15]СписочнаяЧисленность!#REF!</definedName>
    <definedName name="г2итог_код">[15]СписочнаяЧисленность!#REF!</definedName>
    <definedName name="г3">[15]СписочнаяЧисленность!#REF!</definedName>
    <definedName name="г3_код">[15]СписочнаяЧисленность!#REF!</definedName>
    <definedName name="г3_наим">[15]СписочнаяЧисленность!#REF!</definedName>
    <definedName name="г3итог">[15]СписочнаяЧисленность!#REF!</definedName>
    <definedName name="г3итог_код">[15]СписочнаяЧисленность!#REF!</definedName>
    <definedName name="г4">[15]СписочнаяЧисленность!#REF!</definedName>
    <definedName name="г4_код">[15]СписочнаяЧисленность!#REF!</definedName>
    <definedName name="г4_наим">[15]СписочнаяЧисленность!#REF!</definedName>
    <definedName name="г4итог">[15]СписочнаяЧисленность!#REF!</definedName>
    <definedName name="г4итог_код">[15]СписочнаяЧисленность!#REF!</definedName>
    <definedName name="гггр" localSheetId="0">'Пр. № 20'!гггр</definedName>
    <definedName name="гггр">[0]!гггр</definedName>
    <definedName name="Ген_Ком">#N/A</definedName>
    <definedName name="Год_Доля_по_конденсац_циклу">#REF!</definedName>
    <definedName name="Год_Доля_по_теплофикац_циклу">#REF!</definedName>
    <definedName name="Год_ОТПУСК_ЭЛЕКТРОЭНЕРГИИ_С_ШИН___ВСЕГО">#REF!</definedName>
    <definedName name="Год_ОТПУСК_ЭЛЭН_ПО_КОНДЕНСАЦ_ЦИКЛУ">#REF!</definedName>
    <definedName name="Год_ОТПУСК_ЭЛЭН_ПО_ТЕПЛОФИКАЦ_ЦИКЛУ">#REF!</definedName>
    <definedName name="Год_Расход_топлива">#REF!</definedName>
    <definedName name="Год_Расход_топлива_по_конденсац_циклу">#REF!</definedName>
    <definedName name="Год_Расход_топлива_по_теплофикац_циклу">#REF!</definedName>
    <definedName name="Год_УДЕЛЬНЫЙ_РАСХОД_УСЛ_ТОПЛИВА_по_конденсац_циклу">#REF!</definedName>
    <definedName name="Год_УДЕЛЬНЫЙ_РАСХОД_УСЛ_ТОПЛИВА_по_теплофикац_циклу">#REF!</definedName>
    <definedName name="Год_УДЕЛЬНЫЙ_РАСХОД_УСЛОВНОГО_ТОПЛИВА_НА_ОТПУЩЕННЫЙ_КВТЧ">#REF!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ппы">#REF!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 localSheetId="0">'Пр. № 20'!д</definedName>
    <definedName name="д">[0]!д</definedName>
    <definedName name="дд">#N/A</definedName>
    <definedName name="ддд" localSheetId="0">'Пр. № 20'!ддд</definedName>
    <definedName name="ддд">[0]!ддд</definedName>
    <definedName name="дол">[15]СписочнаяЧисленность!#REF!</definedName>
    <definedName name="дол_код">[15]СписочнаяЧисленность!#REF!</definedName>
    <definedName name="долитог">[15]СписочнаяЧисленность!#REF!</definedName>
    <definedName name="долитог_код">[15]СписочнаяЧисленность!#REF!</definedName>
    <definedName name="доопатмо">#N/A</definedName>
    <definedName name="ДРУГОЕ">[16]Справочники!$A$26:$A$28</definedName>
    <definedName name="ж" localSheetId="0">'Пр. № 20'!ж</definedName>
    <definedName name="ж">[0]!ж</definedName>
    <definedName name="жд" localSheetId="0">'Пр. № 20'!жд</definedName>
    <definedName name="жд">[0]!жд</definedName>
    <definedName name="жлдджл" localSheetId="0">'Пр. № 20'!жлдджл</definedName>
    <definedName name="жлдджл">[0]!жлдджл</definedName>
    <definedName name="з4">#REF!</definedName>
    <definedName name="_xlnm.Print_Titles">'[16]УЗ-21(1кв.) (2):УЗ-22(2002)'!$A$5:$IV$7</definedName>
    <definedName name="ЗП1">[17]Лист13!$A$2</definedName>
    <definedName name="ЗП2">[17]Лист13!$B$2</definedName>
    <definedName name="ЗП3">[17]Лист13!$C$2</definedName>
    <definedName name="ЗП4">[17]Лист13!$D$2</definedName>
    <definedName name="Извлечение_ИМ">#REF!</definedName>
    <definedName name="_xlnm.Extract">#REF!</definedName>
    <definedName name="иии">#N/A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">#N/A</definedName>
    <definedName name="й">#N/A</definedName>
    <definedName name="йй">#N/A</definedName>
    <definedName name="йййййййййййййййййййййййй" localSheetId="0">'Пр. № 20'!йййййййййййййййййййййййй</definedName>
    <definedName name="йййййййййййййййййййййййй">[0]!йййййййййййййййййййййййй</definedName>
    <definedName name="йфц">#N/A</definedName>
    <definedName name="йц">#N/A</definedName>
    <definedName name="К1">#REF!</definedName>
    <definedName name="к2">#REF!</definedName>
    <definedName name="к3">#REF!</definedName>
    <definedName name="кв3" localSheetId="0">'Пр. № 20'!кв3</definedName>
    <definedName name="кв3">[0]!кв3</definedName>
    <definedName name="квартал" localSheetId="0">'Пр. № 20'!квартал</definedName>
    <definedName name="квартал">[0]!квартал</definedName>
    <definedName name="ке">#N/A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к">#N/A</definedName>
    <definedName name="коэф">'[18]АТП неосн. '!$D$2</definedName>
    <definedName name="коэф1">#REF!</definedName>
    <definedName name="коэф2">#REF!</definedName>
    <definedName name="коэф3">#REF!</definedName>
    <definedName name="коэф4">#REF!</definedName>
    <definedName name="кп">#N/A</definedName>
    <definedName name="критерий">#REF!</definedName>
    <definedName name="КСГЭС" localSheetId="0">'Пр. № 20'!КСГЭС</definedName>
    <definedName name="КСГЭС">[0]!КСГЭС</definedName>
    <definedName name="ла">#N/A</definedName>
    <definedName name="лара">#N/A</definedName>
    <definedName name="лена" localSheetId="0">'Пр. № 20'!лена</definedName>
    <definedName name="лена">[0]!лена</definedName>
    <definedName name="лист">#N/A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#N/A</definedName>
    <definedName name="ллл" localSheetId="0">'Пр. № 20'!ллл</definedName>
    <definedName name="ллл">[0]!ллл</definedName>
    <definedName name="ловарплвы" localSheetId="0">'Пр. № 20'!ловарплвы</definedName>
    <definedName name="ловарплвы">[0]!ловарплвы</definedName>
    <definedName name="лод" localSheetId="0">'Пр. № 20'!лод</definedName>
    <definedName name="лод">[0]!лод</definedName>
    <definedName name="Макрос2" localSheetId="0">'Пр. № 20'!Макрос2</definedName>
    <definedName name="Макрос2">[0]!Макрос2</definedName>
    <definedName name="мммммммммммм" localSheetId="0">'Пр. № 20'!мммммммммммм</definedName>
    <definedName name="мммммммммммм">[0]!мммммммммммм</definedName>
    <definedName name="МР">#REF!</definedName>
    <definedName name="Мурино" localSheetId="0">'Пр. № 20'!Мурино</definedName>
    <definedName name="Мурино">[0]!Мурино</definedName>
    <definedName name="мым">#N/A</definedName>
    <definedName name="название" localSheetId="0">'[19]Приложение (ТЭЦ) '!#REF!</definedName>
    <definedName name="название">'[19]Приложение (ТЭЦ) '!#REF!</definedName>
    <definedName name="Население">'[11]Производство электроэнергии'!$A$124</definedName>
    <definedName name="НСРФ">#REF!</definedName>
    <definedName name="НСРФ2">#REF!</definedName>
    <definedName name="о">#N/A</definedName>
    <definedName name="_xlnm.Print_Area" localSheetId="0">'Пр. № 20'!$A$1:$F$23</definedName>
    <definedName name="_xlnm.Print_Area">'[16]УЗ-21(2002):УЗ-22(3кв.) (2)'!$A$1:$H$27</definedName>
    <definedName name="олс" localSheetId="0">'Пр. № 20'!олс</definedName>
    <definedName name="олс">[0]!олс</definedName>
    <definedName name="оро" localSheetId="0">'Пр. № 20'!оро</definedName>
    <definedName name="оро">[0]!оро</definedName>
    <definedName name="паоа" localSheetId="0">'Пр. № 20'!паоа</definedName>
    <definedName name="паоа">[0]!паоа</definedName>
    <definedName name="первый">#REF!</definedName>
    <definedName name="ПериодРегулирования">[12]Заголовок!$B$14</definedName>
    <definedName name="план">#N/A</definedName>
    <definedName name="ПоследнийГод">[12]Заголовок!$B$16</definedName>
    <definedName name="пп" localSheetId="0">'Пр. № 20'!пп</definedName>
    <definedName name="пп">[0]!пп</definedName>
    <definedName name="пр9">#REF!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м.">#N/A</definedName>
    <definedName name="просо" localSheetId="0">'[10]0'!$D$82:$M$84,'[10]0'!$D$86:$M$88,'[10]0'!$D$67:$M$68,'Пр. № 20'!P1_T0?unit?ТРУБ</definedName>
    <definedName name="просо">'[10]0'!$D$82:$M$84,'[10]0'!$D$86:$M$88,'[10]0'!$D$67:$M$68,P1_T0?unit?ТРУБ</definedName>
    <definedName name="проч">#N/A</definedName>
    <definedName name="проч.расх">#N/A</definedName>
    <definedName name="Прочие_электроэнергии">'[11]Производство электроэнергии'!$A$132</definedName>
    <definedName name="пс">#REF!</definedName>
    <definedName name="ПЭ">[16]Справочники!$A$10:$A$12</definedName>
    <definedName name="р" localSheetId="0">'Пр. № 20'!р</definedName>
    <definedName name="р">[0]!р</definedName>
    <definedName name="РАСПОРЯЖЕНИЯ_на_диск_Н">#REF!</definedName>
    <definedName name="расх">#N/A</definedName>
    <definedName name="расхода">#N/A</definedName>
    <definedName name="РГК">[16]Справочники!$A$4:$A$4</definedName>
    <definedName name="РГРЭС">#N/A</definedName>
    <definedName name="рем">#N/A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о" localSheetId="0">'Пр. № 20'!ро</definedName>
    <definedName name="ро">[0]!ро</definedName>
    <definedName name="ропор" localSheetId="0">'Пр. № 20'!ропор</definedName>
    <definedName name="ропор">[0]!ропор</definedName>
    <definedName name="ру" localSheetId="0">'Пр. № 20'!ру</definedName>
    <definedName name="ру">[0]!ру</definedName>
    <definedName name="с">#N/A</definedName>
    <definedName name="Сomi" localSheetId="0">'Пр. № 20'!Сomi</definedName>
    <definedName name="Сomi">[0]!Сomi</definedName>
    <definedName name="сводная">#N/A</definedName>
    <definedName name="сель">#N/A</definedName>
    <definedName name="сельск.хоз">#N/A</definedName>
    <definedName name="семь">#REF!</definedName>
    <definedName name="сметаBP">#N/A</definedName>
    <definedName name="сомп">#N/A</definedName>
    <definedName name="сомпас">#N/A</definedName>
    <definedName name="сс">#N/A</definedName>
    <definedName name="сссс">#N/A</definedName>
    <definedName name="сссссссссссссссс" localSheetId="0">'Пр. № 20'!сссссссссссссссс</definedName>
    <definedName name="сссссссссссссссс">[0]!сссссссссссссссс</definedName>
    <definedName name="ссы">#N/A</definedName>
    <definedName name="строка">[15]СписочнаяЧисленность!#REF!</definedName>
    <definedName name="т">#N/A</definedName>
    <definedName name="Т7_тепло">#N/A</definedName>
    <definedName name="тгк">#N/A</definedName>
    <definedName name="тело_отчета">[15]СписочнаяЧисленность!#REF!</definedName>
    <definedName name="тепло">#N/A</definedName>
    <definedName name="тов">#N/A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">#N/A</definedName>
    <definedName name="третий">#REF!</definedName>
    <definedName name="три">#N/A</definedName>
    <definedName name="ть">#N/A</definedName>
    <definedName name="у">#N/A</definedName>
    <definedName name="УГОЛЬ">[16]Справочники!$A$19:$A$21</definedName>
    <definedName name="ук">#N/A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Р" localSheetId="0">'Пр. № 20'!УПР</definedName>
    <definedName name="УПР">[0]!УПР</definedName>
    <definedName name="уу">#N/A</definedName>
    <definedName name="УФ" localSheetId="0">'Пр. № 20'!УФ</definedName>
    <definedName name="УФ">[0]!УФ</definedName>
    <definedName name="ф">#REF!</definedName>
    <definedName name="ф1" localSheetId="0">'Пр. № 20'!ф1</definedName>
    <definedName name="ф1">[0]!ф1</definedName>
    <definedName name="ф2" localSheetId="0">'Пр. № 20'!ф2</definedName>
    <definedName name="ф2">[0]!ф2</definedName>
    <definedName name="факт" localSheetId="0">'Пр. № 20'!факт</definedName>
    <definedName name="факт">[0]!факт</definedName>
    <definedName name="фо">[20]Лист1!#REF!</definedName>
    <definedName name="фор2">#REF!</definedName>
    <definedName name="фор3">'[21]ФОРМА 3'!#REF!</definedName>
    <definedName name="форма4">#REF!</definedName>
    <definedName name="Форма5">'[21]ФОРМА 5'!#REF!</definedName>
    <definedName name="ФСФО" localSheetId="0">'Пр. № 20'!ФСФО</definedName>
    <definedName name="ФСФО">[0]!ФСФО</definedName>
    <definedName name="ффф" localSheetId="0">'Пр. № 20'!ффф</definedName>
    <definedName name="ффф">[0]!ффф</definedName>
    <definedName name="ц">#N/A</definedName>
    <definedName name="ЦП1">#REF!</definedName>
    <definedName name="ЦП2">#REF!</definedName>
    <definedName name="ЦП3">#REF!</definedName>
    <definedName name="ЦП4">#REF!</definedName>
    <definedName name="цу">#N/A</definedName>
    <definedName name="цуа" localSheetId="0">'Пр. № 20'!цуа</definedName>
    <definedName name="цуа">[0]!цуа</definedName>
    <definedName name="четвертый">#REF!</definedName>
    <definedName name="шшшшшо" localSheetId="0">'Пр. № 20'!шшшшшо</definedName>
    <definedName name="шшшшшо">[0]!шшшшшо</definedName>
    <definedName name="щ">#N/A</definedName>
    <definedName name="ыв">#N/A</definedName>
    <definedName name="ывы">#N/A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ыыыыыыыыыыыыы" localSheetId="0">'Пр. № 20'!ыыыыыыыыыыыыы</definedName>
    <definedName name="ыыыыыыыыыыыыы">[0]!ыыыыыыыыыыыыы</definedName>
    <definedName name="ьти">#N/A</definedName>
    <definedName name="яяя" localSheetId="0">'Пр. № 20'!яяя</definedName>
    <definedName name="яяя">[0]!яяя</definedName>
  </definedNames>
  <calcPr calcId="152511"/>
</workbook>
</file>

<file path=xl/calcChain.xml><?xml version="1.0" encoding="utf-8"?>
<calcChain xmlns="http://schemas.openxmlformats.org/spreadsheetml/2006/main">
  <c r="E13" i="45" l="1"/>
  <c r="F13" i="45" s="1"/>
  <c r="E19" i="45" l="1"/>
  <c r="F19" i="45" s="1"/>
  <c r="E18" i="45"/>
  <c r="F18" i="45" s="1"/>
  <c r="E17" i="45"/>
  <c r="F17" i="45" s="1"/>
  <c r="E16" i="45"/>
  <c r="F16" i="45" s="1"/>
  <c r="E15" i="45"/>
  <c r="F15" i="45" s="1"/>
  <c r="E14" i="45"/>
  <c r="F14" i="45" s="1"/>
  <c r="E12" i="45"/>
  <c r="F12" i="45" s="1"/>
  <c r="C11" i="44" l="1"/>
  <c r="C10" i="44"/>
  <c r="C9" i="44"/>
  <c r="H6" i="44" s="1"/>
  <c r="C8" i="44"/>
  <c r="C7" i="44"/>
  <c r="H9" i="44" s="1"/>
  <c r="C6" i="44"/>
  <c r="H5" i="44" s="1"/>
  <c r="C5" i="44"/>
  <c r="H3" i="44" s="1"/>
  <c r="H4" i="44"/>
  <c r="C4" i="44"/>
  <c r="H8" i="44" s="1"/>
  <c r="H2" i="44" l="1"/>
  <c r="H12" i="44" s="1"/>
  <c r="H13" i="44" s="1"/>
  <c r="H10" i="44"/>
  <c r="H7" i="44"/>
  <c r="H11" i="44"/>
</calcChain>
</file>

<file path=xl/sharedStrings.xml><?xml version="1.0" encoding="utf-8"?>
<sst xmlns="http://schemas.openxmlformats.org/spreadsheetml/2006/main" count="67" uniqueCount="43">
  <si>
    <t>№ п/п</t>
  </si>
  <si>
    <t>1.</t>
  </si>
  <si>
    <t>Ед. изм.</t>
  </si>
  <si>
    <t>руб.</t>
  </si>
  <si>
    <t>Наименование работ</t>
  </si>
  <si>
    <t>Стоимость</t>
  </si>
  <si>
    <t>Итого с НДС</t>
  </si>
  <si>
    <r>
      <t>руб./м</t>
    </r>
    <r>
      <rPr>
        <vertAlign val="superscript"/>
        <sz val="12"/>
        <rFont val="Times New Roman"/>
        <family val="1"/>
        <charset val="204"/>
      </rPr>
      <t>3</t>
    </r>
  </si>
  <si>
    <t>ПРЕЙСКУРАНТ № 20</t>
  </si>
  <si>
    <t>Кроме того,                                                             НДС 20%</t>
  </si>
  <si>
    <t>на услуги, оказываемые АО "Теплосеть Санкт-Петербурга"  сторонним организациям</t>
  </si>
  <si>
    <t>1.1.</t>
  </si>
  <si>
    <t>1.2.</t>
  </si>
  <si>
    <t>1.3.</t>
  </si>
  <si>
    <t>1.4.</t>
  </si>
  <si>
    <t>Параметр</t>
  </si>
  <si>
    <t>Размерность</t>
  </si>
  <si>
    <t>Значение</t>
  </si>
  <si>
    <t>№
п/п</t>
  </si>
  <si>
    <t>Расчетная формула</t>
  </si>
  <si>
    <t>результат расчета</t>
  </si>
  <si>
    <t>-</t>
  </si>
  <si>
    <r>
      <t>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</si>
  <si>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руб/м</t>
    </r>
    <r>
      <rPr>
        <vertAlign val="superscript"/>
        <sz val="12"/>
        <color theme="1"/>
        <rFont val="Times New Roman"/>
        <family val="1"/>
        <charset val="204"/>
      </rPr>
      <t>3</t>
    </r>
  </si>
  <si>
    <t>руб/час</t>
  </si>
  <si>
    <t>час</t>
  </si>
  <si>
    <t>*) Зарплата с отчислениями</t>
  </si>
  <si>
    <t>Примечание: оказание услуги после поступления предоплаты в размере 100%.</t>
  </si>
  <si>
    <r>
      <t>Обеспечение по заявкам потребителей подготовки и проведения испытаний тепловых сетей на плотность и прочность одновременно с проведением испытаний тепловых сетей 
АО "Теплосеть Санкт-Петербурга" от теплоисточников</t>
    </r>
    <r>
      <rPr>
        <b/>
        <sz val="11"/>
        <rFont val="Times New Roman"/>
        <family val="1"/>
        <charset val="204"/>
      </rPr>
      <t/>
    </r>
  </si>
  <si>
    <t>свыше 3 м.куб. до 5 м.куб. включительно</t>
  </si>
  <si>
    <t>свыше 5 м.куб. до 8 м.куб. включительно</t>
  </si>
  <si>
    <t>свыше 8 м.куб. до 11 м.куб. включительно</t>
  </si>
  <si>
    <t>1.5.</t>
  </si>
  <si>
    <t>свыше 11 м.куб. до 20 м.куб. включительно</t>
  </si>
  <si>
    <t>1.6.</t>
  </si>
  <si>
    <t>свыше 20 м.куб. до 50 м.куб. включительно</t>
  </si>
  <si>
    <t>1.7.</t>
  </si>
  <si>
    <t xml:space="preserve">свыше 50 м.куб. </t>
  </si>
  <si>
    <t>1.8.</t>
  </si>
  <si>
    <t>до 1,5 м.куб. включительно</t>
  </si>
  <si>
    <t>свыше 1,5 м.куб. до 3 м.куб. включительно</t>
  </si>
  <si>
    <t xml:space="preserve">к приказу №          от  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</si>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</sst>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0.0"/>
    <numFmt numFmtId="169" formatCode="_-* #,##0_р_._-;\-* #,##0_р_._-;_-* &quot;-&quot;??_р_._-;_-@_-"/>
    <numFmt numFmtId="170" formatCode="_-* #,##0_$_-;\-* #,##0_$_-;_-* &quot;-&quot;_$_-;_-@_-"/>
    <numFmt numFmtId="171" formatCode="_-* #,##0.00_$_-;\-* #,##0.00_$_-;_-* &quot;-&quot;??_$_-;_-@_-"/>
    <numFmt numFmtId="172" formatCode="&quot;$&quot;#,##0_);[Red]\(&quot;$&quot;#,##0\)"/>
    <numFmt numFmtId="173" formatCode="_-* #,##0.00&quot;$&quot;_-;\-* #,##0.00&quot;$&quot;_-;_-* &quot;-&quot;??&quot;$&quot;_-;_-@_-"/>
    <numFmt numFmtId="174" formatCode="General_)"/>
  </numFmts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Times New Roman Cyr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26">
    <xf numFmtId="0" fontId="0" fillId="0" borderId="0"/>
    <xf numFmtId="166" fontId="7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9" fillId="0" borderId="0"/>
    <xf numFmtId="165" fontId="7" fillId="0" borderId="0">
      <protection locked="0"/>
    </xf>
    <xf numFmtId="165" fontId="7" fillId="0" borderId="0">
      <protection locked="0"/>
    </xf>
    <xf numFmtId="165" fontId="7" fillId="0" borderId="0">
      <protection locked="0"/>
    </xf>
    <xf numFmtId="165" fontId="7" fillId="0" borderId="0">
      <protection locked="0"/>
    </xf>
    <xf numFmtId="165" fontId="7" fillId="0" borderId="0">
      <protection locked="0"/>
    </xf>
    <xf numFmtId="0" fontId="7" fillId="0" borderId="5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5">
      <protection locked="0"/>
    </xf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 applyNumberFormat="0">
      <alignment horizontal="left"/>
    </xf>
    <xf numFmtId="0" fontId="10" fillId="0" borderId="0"/>
    <xf numFmtId="174" fontId="11" fillId="0" borderId="6">
      <protection locked="0"/>
    </xf>
    <xf numFmtId="0" fontId="12" fillId="0" borderId="0" applyBorder="0">
      <alignment horizontal="center" vertical="center" wrapText="1"/>
    </xf>
    <xf numFmtId="0" fontId="13" fillId="0" borderId="7" applyBorder="0">
      <alignment horizontal="center" vertical="center" wrapText="1"/>
    </xf>
    <xf numFmtId="174" fontId="14" fillId="2" borderId="6"/>
    <xf numFmtId="4" fontId="15" fillId="3" borderId="1" applyBorder="0">
      <alignment horizontal="right"/>
    </xf>
    <xf numFmtId="0" fontId="16" fillId="0" borderId="0">
      <alignment horizontal="center" vertical="top" wrapText="1"/>
    </xf>
    <xf numFmtId="0" fontId="17" fillId="0" borderId="0">
      <alignment horizontal="center" vertical="center" wrapText="1"/>
    </xf>
    <xf numFmtId="0" fontId="18" fillId="4" borderId="0" applyFill="0">
      <alignment wrapText="1"/>
    </xf>
    <xf numFmtId="0" fontId="19" fillId="0" borderId="0"/>
    <xf numFmtId="0" fontId="19" fillId="0" borderId="0"/>
    <xf numFmtId="0" fontId="20" fillId="0" borderId="0">
      <alignment vertical="center" wrapText="1"/>
    </xf>
    <xf numFmtId="168" fontId="21" fillId="3" borderId="8" applyNumberFormat="0" applyBorder="0" applyAlignment="0">
      <alignment vertical="center"/>
      <protection locked="0"/>
    </xf>
    <xf numFmtId="9" fontId="22" fillId="0" borderId="0" applyFont="0" applyFill="0" applyBorder="0" applyAlignment="0" applyProtection="0"/>
    <xf numFmtId="0" fontId="8" fillId="0" borderId="0"/>
    <xf numFmtId="49" fontId="18" fillId="0" borderId="0">
      <alignment horizontal="center"/>
    </xf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4" fontId="15" fillId="4" borderId="0" applyBorder="0">
      <alignment horizontal="right"/>
    </xf>
    <xf numFmtId="4" fontId="15" fillId="5" borderId="4" applyBorder="0">
      <alignment horizontal="right"/>
    </xf>
    <xf numFmtId="4" fontId="15" fillId="4" borderId="1" applyFont="0" applyBorder="0">
      <alignment horizontal="right"/>
    </xf>
    <xf numFmtId="165" fontId="7" fillId="0" borderId="0">
      <protection locked="0"/>
    </xf>
    <xf numFmtId="0" fontId="2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222" applyAlignment="1">
      <alignment wrapText="1"/>
    </xf>
    <xf numFmtId="0" fontId="27" fillId="0" borderId="1" xfId="222" applyFont="1" applyBorder="1" applyAlignment="1">
      <alignment horizontal="center" wrapText="1"/>
    </xf>
    <xf numFmtId="0" fontId="28" fillId="0" borderId="1" xfId="222" applyFont="1" applyBorder="1" applyAlignment="1">
      <alignment horizontal="center" vertical="center" wrapText="1"/>
    </xf>
    <xf numFmtId="0" fontId="27" fillId="0" borderId="1" xfId="222" applyFont="1" applyBorder="1" applyAlignment="1">
      <alignment horizontal="center" vertical="center" wrapText="1"/>
    </xf>
    <xf numFmtId="0" fontId="30" fillId="0" borderId="1" xfId="222" applyFont="1" applyBorder="1" applyAlignment="1">
      <alignment horizontal="center" vertical="center" wrapText="1"/>
    </xf>
    <xf numFmtId="0" fontId="2" fillId="0" borderId="1" xfId="222" applyBorder="1"/>
    <xf numFmtId="0" fontId="30" fillId="0" borderId="9" xfId="222" applyFont="1" applyBorder="1" applyAlignment="1">
      <alignment horizontal="center" vertical="center" wrapText="1"/>
    </xf>
    <xf numFmtId="0" fontId="2" fillId="0" borderId="9" xfId="222" applyBorder="1"/>
    <xf numFmtId="1" fontId="30" fillId="0" borderId="9" xfId="222" applyNumberFormat="1" applyFont="1" applyBorder="1" applyAlignment="1">
      <alignment vertical="center" wrapText="1"/>
    </xf>
    <xf numFmtId="0" fontId="28" fillId="0" borderId="0" xfId="222" applyFont="1" applyAlignment="1">
      <alignment horizontal="right" wrapText="1"/>
    </xf>
    <xf numFmtId="0" fontId="26" fillId="0" borderId="1" xfId="222" applyFont="1" applyBorder="1" applyAlignment="1">
      <alignment horizontal="center" wrapText="1"/>
    </xf>
    <xf numFmtId="0" fontId="29" fillId="0" borderId="1" xfId="222" applyFont="1" applyBorder="1" applyAlignment="1">
      <alignment wrapText="1"/>
    </xf>
    <xf numFmtId="0" fontId="29" fillId="0" borderId="1" xfId="222" applyFont="1" applyBorder="1" applyAlignment="1">
      <alignment horizontal="center" wrapText="1"/>
    </xf>
    <xf numFmtId="0" fontId="33" fillId="0" borderId="1" xfId="222" applyFont="1" applyFill="1" applyBorder="1" applyAlignment="1">
      <alignment horizontal="center" vertical="center" wrapText="1"/>
    </xf>
    <xf numFmtId="1" fontId="33" fillId="0" borderId="1" xfId="222" applyNumberFormat="1" applyFont="1" applyFill="1" applyBorder="1" applyAlignment="1">
      <alignment horizontal="center" vertical="center" wrapText="1"/>
    </xf>
    <xf numFmtId="0" fontId="32" fillId="0" borderId="1" xfId="222" applyFont="1" applyFill="1" applyBorder="1" applyAlignment="1">
      <alignment horizontal="center" vertical="center" wrapText="1"/>
    </xf>
    <xf numFmtId="169" fontId="30" fillId="6" borderId="1" xfId="1" applyNumberFormat="1" applyFont="1" applyFill="1" applyBorder="1" applyAlignment="1">
      <alignment vertical="center" wrapText="1"/>
    </xf>
    <xf numFmtId="169" fontId="30" fillId="0" borderId="1" xfId="1" applyNumberFormat="1" applyFont="1" applyBorder="1" applyAlignment="1">
      <alignment vertical="center" wrapText="1"/>
    </xf>
    <xf numFmtId="166" fontId="30" fillId="7" borderId="1" xfId="1" applyNumberFormat="1" applyFont="1" applyFill="1" applyBorder="1" applyAlignment="1">
      <alignment vertical="center" wrapText="1"/>
    </xf>
    <xf numFmtId="167" fontId="28" fillId="0" borderId="0" xfId="223" applyNumberFormat="1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6" fillId="0" borderId="0" xfId="224" applyFont="1" applyBorder="1" applyAlignment="1">
      <alignment horizontal="center" vertical="center" wrapText="1"/>
    </xf>
    <xf numFmtId="166" fontId="6" fillId="0" borderId="1" xfId="225" applyNumberFormat="1" applyFont="1" applyBorder="1" applyAlignment="1">
      <alignment horizontal="center" vertical="center"/>
    </xf>
    <xf numFmtId="16" fontId="6" fillId="0" borderId="1" xfId="224" applyNumberFormat="1" applyFont="1" applyBorder="1" applyAlignment="1">
      <alignment horizontal="center" vertical="center"/>
    </xf>
    <xf numFmtId="0" fontId="6" fillId="0" borderId="0" xfId="224" applyFont="1" applyBorder="1" applyAlignment="1">
      <alignment horizontal="center" vertical="center"/>
    </xf>
    <xf numFmtId="0" fontId="23" fillId="0" borderId="0" xfId="224" applyFont="1" applyBorder="1" applyAlignment="1">
      <alignment horizontal="left" vertical="center" wrapText="1"/>
    </xf>
    <xf numFmtId="166" fontId="6" fillId="0" borderId="0" xfId="225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224" applyFont="1" applyBorder="1" applyAlignment="1">
      <alignment horizontal="center" vertical="center"/>
    </xf>
    <xf numFmtId="0" fontId="6" fillId="0" borderId="1" xfId="224" applyFont="1" applyBorder="1" applyAlignment="1">
      <alignment horizontal="left" vertical="center" wrapText="1"/>
    </xf>
    <xf numFmtId="0" fontId="23" fillId="0" borderId="0" xfId="2" applyFont="1" applyAlignment="1"/>
    <xf numFmtId="0" fontId="23" fillId="0" borderId="0" xfId="2" applyFont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224" applyFont="1" applyAlignment="1">
      <alignment horizontal="center" vertical="center"/>
    </xf>
    <xf numFmtId="0" fontId="6" fillId="0" borderId="0" xfId="224" applyFont="1" applyAlignment="1">
      <alignment horizontal="center" vertical="center" wrapText="1"/>
    </xf>
    <xf numFmtId="0" fontId="6" fillId="0" borderId="1" xfId="224" applyFont="1" applyBorder="1" applyAlignment="1">
      <alignment horizontal="center" vertical="center" wrapText="1"/>
    </xf>
    <xf numFmtId="0" fontId="6" fillId="0" borderId="1" xfId="224" applyFont="1" applyBorder="1" applyAlignment="1">
      <alignment horizontal="center" vertical="center"/>
    </xf>
    <xf numFmtId="0" fontId="6" fillId="0" borderId="2" xfId="224" applyFont="1" applyBorder="1" applyAlignment="1">
      <alignment horizontal="center" vertical="center" wrapText="1"/>
    </xf>
    <xf numFmtId="0" fontId="6" fillId="0" borderId="3" xfId="224" applyFont="1" applyBorder="1" applyAlignment="1">
      <alignment horizontal="center" vertical="center" wrapText="1"/>
    </xf>
  </cellXfs>
  <cellStyles count="226">
    <cellStyle name=" 1" xfId="4"/>
    <cellStyle name="___________ __ ______ 2007_ (2)" xfId="5"/>
    <cellStyle name="_060725 NEW модель баланс все Со" xfId="6"/>
    <cellStyle name="_060821 n=10, Э2007 55, ИП 119, ЗС 07г 15" xfId="7"/>
    <cellStyle name="_070130 model_strategy_18 12 06_Э07_324__Э09_292_(2)2" xfId="8"/>
    <cellStyle name="_5 БР по заявкам май" xfId="9"/>
    <cellStyle name="_6.1." xfId="10"/>
    <cellStyle name="_7.4.6Перечень платежей (метрол.) ФК на январь 2008г." xfId="11"/>
    <cellStyle name="_7.6." xfId="12"/>
    <cellStyle name="_7.6. Информационные службы" xfId="13"/>
    <cellStyle name="_INVGEN.G_TGC-1_NevTES_08" xfId="14"/>
    <cellStyle name="_IPr_TGK_2005" xfId="15"/>
    <cellStyle name="_IPr_TGK_2005_4q0" xfId="16"/>
    <cellStyle name="_IPr_TGK_2005_4q0_КАЛЬК ТГК (ТО ЧТО НА МАХ ГЕННЕРАЦИЮ)" xfId="17"/>
    <cellStyle name="_IPr_TGK_2005_КАЛЬК ТГК (ТО ЧТО НА МАХ ГЕННЕРАЦИЮ)" xfId="18"/>
    <cellStyle name="_Iквартал 2008 г._7.1" xfId="19"/>
    <cellStyle name="_Iквартал 2008 г._7.4.1" xfId="20"/>
    <cellStyle name="_Iквартал 2008 г._9" xfId="21"/>
    <cellStyle name="_Анализ Долговой позиции на 2005 г" xfId="22"/>
    <cellStyle name="_Анализ Долговой позиции на 2005 г_КАЛЬК ТГК (ТО ЧТО НА МАХ ГЕННЕРАЦИЮ)" xfId="23"/>
    <cellStyle name="_аполнение по ст. 19. и 7.10" xfId="24"/>
    <cellStyle name="_АТП_ второй (третий) вариант" xfId="25"/>
    <cellStyle name="_Бизнес план 2007 мес. 21.03.2007" xfId="26"/>
    <cellStyle name="_Бизнес-план 2007 по м-цам" xfId="27"/>
    <cellStyle name="_бизнес-план на 2005 год" xfId="28"/>
    <cellStyle name="_Б-П 2006г по месяцам 27 03 06" xfId="29"/>
    <cellStyle name="_Б-П 2006г по месяцам 27 03 06 первонач" xfId="30"/>
    <cellStyle name="_Б-П 2006г по месяцам 31 05 06_2посл коорект" xfId="31"/>
    <cellStyle name="_БП 2008 Филиала Кольский по приказу №12" xfId="32"/>
    <cellStyle name="_БП КГК 4 кв_12-10" xfId="33"/>
    <cellStyle name="_БП КГК 4 кв_12-10_КАЛЬК ТГК (ТО ЧТО НА МАХ ГЕННЕРАЦИЮ)" xfId="34"/>
    <cellStyle name="_БП Невского филиала" xfId="35"/>
    <cellStyle name="_БП прогн 2007 Операц. внер 1,075 1" xfId="36"/>
    <cellStyle name="_БП прогн 2007 Операц. внер 1,075 1 (1)" xfId="37"/>
    <cellStyle name="_БП прогн 2007 Операц. внер 1,075 1 (1)_КАЛЬК ТГК (ТО ЧТО НА МАХ ГЕННЕРАЦИЮ)" xfId="38"/>
    <cellStyle name="_БП прогн 2007 Операц. внер 1,075 1_КАЛЬК ТГК (ТО ЧТО НА МАХ ГЕННЕРАЦИЮ)" xfId="39"/>
    <cellStyle name="_БП_2006_НФ" xfId="40"/>
    <cellStyle name="_БП_2006_НФ_КАЛЬК ТГК (ТО ЧТО НА МАХ ГЕННЕРАЦИЮ)" xfId="41"/>
    <cellStyle name="_БР августа с наполнением" xfId="42"/>
    <cellStyle name="_БР на сентябрь" xfId="43"/>
    <cellStyle name="_бр октября" xfId="44"/>
    <cellStyle name="_Бюджет 11111" xfId="45"/>
    <cellStyle name="_БЮДЖЕТ декабрь  2007 с данными ТГК-1" xfId="46"/>
    <cellStyle name="_БЮДЖЕТ на сентябрь 2007" xfId="47"/>
    <cellStyle name="_Выполнение. 2007" xfId="48"/>
    <cellStyle name="_Выручка_анализ по филиалам_апрель" xfId="49"/>
    <cellStyle name="_Выручка_анализ по филиалам_май" xfId="50"/>
    <cellStyle name="_Ежемесячная квота 2007  тправка 09 апреля" xfId="51"/>
    <cellStyle name="_Заявка на квоту по ст. 7.4.4. на июль 08._ф. Кольский" xfId="52"/>
    <cellStyle name="_Заявка на квоту по ст. 7.4.6. на июль 08г._ф. Кольский" xfId="53"/>
    <cellStyle name="_Информация для филиалов" xfId="54"/>
    <cellStyle name="_ИП" xfId="55"/>
    <cellStyle name="_ИП, ПП для финмодели ВЭК" xfId="56"/>
    <cellStyle name="_КАЛЬК ТГК (ТО ЧТО НА МАХ ГЕННЕРАЦИЮ)" xfId="57"/>
    <cellStyle name="_Карельский филиал" xfId="58"/>
    <cellStyle name="_Карельский_GES.2007.5_исп" xfId="59"/>
    <cellStyle name="_Карельский_GES.2007.5_исп_КАЛЬК ТГК (ТО ЧТО НА МАХ ГЕННЕРАЦИЮ)" xfId="60"/>
    <cellStyle name="_Карельский_GRES.2007.5_исп" xfId="61"/>
    <cellStyle name="_Карельский_GRES.2007.5_исп_КАЛЬК ТГК (ТО ЧТО НА МАХ ГЕННЕРАЦИЮ)" xfId="62"/>
    <cellStyle name="_КВОТА ОМТО к бюджету апрель" xfId="63"/>
    <cellStyle name="_КВОТА ОМТО к бюджету май" xfId="64"/>
    <cellStyle name="_КВОТА ОМТО к бюджету март " xfId="65"/>
    <cellStyle name="_КВОТА ОМТО к бюджету февраль " xfId="66"/>
    <cellStyle name="_квота_сентябрь" xfId="67"/>
    <cellStyle name="_Книга1" xfId="68"/>
    <cellStyle name="_Книга1_1" xfId="69"/>
    <cellStyle name="_Книга4" xfId="70"/>
    <cellStyle name="_Кольский филиал_На январь 2008 г._7.1" xfId="71"/>
    <cellStyle name="_Кольский филиал_На январь 2008 г._9" xfId="72"/>
    <cellStyle name="_Кольский филиал_ПТО  затраты по статье 6.1на январь" xfId="73"/>
    <cellStyle name="_КОНВЕРТАТОР_15.02.06" xfId="74"/>
    <cellStyle name="_КОНВЕРТАТОР_15.02.06_КАЛЬК ТГК (ТО ЧТО НА МАХ ГЕННЕРАЦИЮ)" xfId="75"/>
    <cellStyle name="_лимит по МТЭЦ согласованный" xfId="76"/>
    <cellStyle name="_лимиты III кв 2007 раб" xfId="77"/>
    <cellStyle name="_наполенение апрель 2008" xfId="78"/>
    <cellStyle name="_наполенение май 2008" xfId="79"/>
    <cellStyle name="_Наполнение за декабрь 2007г (2)" xfId="80"/>
    <cellStyle name="_Наполнение за октябрь (1)" xfId="81"/>
    <cellStyle name="_Наполнение на апрель_2008" xfId="82"/>
    <cellStyle name="_Наполнение на март_2008" xfId="83"/>
    <cellStyle name="_наполнение статей  отделов и лимиты ТГК" xfId="84"/>
    <cellStyle name="_НФ_2008 (version 2)" xfId="85"/>
    <cellStyle name="_Ожид 3 и 4 квартал" xfId="86"/>
    <cellStyle name="_Ожидаемые прочие доходы и расходы и топливо" xfId="87"/>
    <cellStyle name="_ответственные" xfId="88"/>
    <cellStyle name="_Отчет 1 кв_КарелФ" xfId="89"/>
    <cellStyle name="_Отчет за март 2007" xfId="90"/>
    <cellStyle name="_Отчет по мес 2007г_9мес_07_врем" xfId="91"/>
    <cellStyle name="_Отчет февраль" xfId="92"/>
    <cellStyle name="_Перечень платежей (метрол.) ФК на сентябрь 2007г" xfId="93"/>
    <cellStyle name="_Перечень платежей по ст. 4.6 ФК на август 2007г" xfId="94"/>
    <cellStyle name="_Перечень платежей по ст. 4.6 ФК на июль 2008г." xfId="95"/>
    <cellStyle name="_Перечень платежей по ст. 4.6 ФК на июнь 2008г." xfId="96"/>
    <cellStyle name="_Перечень платежей по ст. 4.6 ФК на сентябрь 2007г" xfId="97"/>
    <cellStyle name="_Перечень платежей по ст. 4.6 ФК на январь 2008г." xfId="98"/>
    <cellStyle name="_Перечень платежей по ст. 7.4.4 и 7.4.6_ФК_июль 2008г." xfId="99"/>
    <cellStyle name="_Перечень платежей по ст. 7.4.4 и 7.4.6_ФК_июнь 2008г." xfId="100"/>
    <cellStyle name="_Перечень платежей по ст. 7.4.4 ФК на август 2007г" xfId="101"/>
    <cellStyle name="_Перечень платежей по ст. 7.4.4 ФК на сентябрь 2007г" xfId="102"/>
    <cellStyle name="_Перечень платежей по ст. 7.4.4 ФК на январь 2008г." xfId="103"/>
    <cellStyle name="_Перечень платежей по ст. 7.4.5 ФК на июль  2008г." xfId="104"/>
    <cellStyle name="_Перечень платежей по ст. 7.4.5 ФК на июнь  2008г." xfId="105"/>
    <cellStyle name="_Перечень платежей по ст. 7.4.6 ФК на август 2007г" xfId="106"/>
    <cellStyle name="_Перечень платежей по ст. 7.4.6 ФК на сентябрь 2007г" xfId="107"/>
    <cellStyle name="_Перечень платежей по ст. 7.4.6 ФК на январь 2008г." xfId="108"/>
    <cellStyle name="_план 2007 КПГЭС соц.сфера смета оконч к БП 2007 октябрь." xfId="109"/>
    <cellStyle name="_План 2008 года с разбивкой по месяцам" xfId="110"/>
    <cellStyle name="_План платежей на август месяц (ремонты, 7-4-6, ОТ, ПБ)" xfId="111"/>
    <cellStyle name="_План платежей на июль_08 по ст. 7.9.2 и 7.9.3" xfId="112"/>
    <cellStyle name="_План платежей на июнь_08 по ст. 7.9.2 и 7.9.3" xfId="113"/>
    <cellStyle name="_План платежей на сентябрь по ст. 7.9.2 и 7.9.3" xfId="114"/>
    <cellStyle name="_План платежей на январь (ремонты, 7-4-6, ОТ, ПБ)" xfId="115"/>
    <cellStyle name="_Планы расходования денежных средств ИП 2008_согласованный Трибус" xfId="116"/>
    <cellStyle name="_по 24 приказу 12  мес" xfId="117"/>
    <cellStyle name="_по 24 приказу 12  мес (прил 1)" xfId="118"/>
    <cellStyle name="_Приказ_форматы_2006_08.02.06" xfId="119"/>
    <cellStyle name="_Прил 4,4б_ИПсентябрь" xfId="120"/>
    <cellStyle name="_Прил. 2 к расп.РАО" xfId="121"/>
    <cellStyle name="_Приложение _5 (прочие доходы и расходы)" xfId="122"/>
    <cellStyle name="_Приложение 1 ИП на 2005" xfId="123"/>
    <cellStyle name="_Приложение 4,4б_август" xfId="124"/>
    <cellStyle name="_Приложение 8 ИП на 2005 для РАО ОКС" xfId="125"/>
    <cellStyle name="_Приложение 8 ИП на 2005 для РАО ОКС_КАЛЬК ТГК (ТО ЧТО НА МАХ ГЕННЕРАЦИЮ)" xfId="126"/>
    <cellStyle name="_Приложение №1-смета 2009г пятый вариант после снятия 6 мл. Газпром (1)" xfId="127"/>
    <cellStyle name="_Приложения к приказу" xfId="128"/>
    <cellStyle name="_Приложения к приказу _ БП2007_согласование" xfId="129"/>
    <cellStyle name="_Приложения к приказу_ бюджет_2008_год_в приказ_30.01" xfId="130"/>
    <cellStyle name="_Приложения к приказу_КАЛЬК ТГК (ТО ЧТО НА МАХ ГЕННЕРАЦИЮ)" xfId="131"/>
    <cellStyle name="_Проект_бизнесплана ТГК-1_ для филиалов" xfId="132"/>
    <cellStyle name="_ПТО  затраты по статье 6.1на сентябрь" xfId="133"/>
    <cellStyle name="_ПТО АТЭЦ  затраты по статье 6.1на август" xfId="134"/>
    <cellStyle name="_Расходы 2007 с коррект НДС для БП" xfId="135"/>
    <cellStyle name="_Расходы 2007 с коррект НДС для БП_ОБЩ.СВОД" xfId="136"/>
    <cellStyle name="_Расходы 2007 с коррект НДС для БП_Реестр" xfId="137"/>
    <cellStyle name="_Расходы 2007 с коррект НДС для БП_Реестр_ОБЩ.СВОД" xfId="138"/>
    <cellStyle name="_Расходы 2007 с коррект НДС для БП_свод" xfId="139"/>
    <cellStyle name="_Расходы 2007 с коррект НДС для БП_СВОД_ОБЩИЙ СВОД ПО РЕЕСТРУ ЗА ИЮЛЬ" xfId="140"/>
    <cellStyle name="_Расчет платы за воду по факту 2006года" xfId="141"/>
    <cellStyle name="_Свод ожидаемое 3 и 4 квартал" xfId="142"/>
    <cellStyle name="_смета" xfId="143"/>
    <cellStyle name="_Смета АТП_снятие 6млн_04.03.09." xfId="144"/>
    <cellStyle name="_Смета по варианту от тгк 19 янв+ 9 февр" xfId="145"/>
    <cellStyle name="_Смета расходов на 2010 год (на сумму 3084 млн руб)" xfId="146"/>
    <cellStyle name="_Смета расходов на содержание соц.сферы 2008" xfId="147"/>
    <cellStyle name="_Смета ТГК по филиалам _2007" xfId="148"/>
    <cellStyle name="_Смета ф-л Кольский АТЭЦ(формат ТГК)" xfId="149"/>
    <cellStyle name="_Смета ф-л Кольский АТЭЦ(формат ТГК)_КАЛЬК ТГК (ТО ЧТО НА МАХ ГЕННЕРАЦИЮ)" xfId="150"/>
    <cellStyle name="_СМЕТА_ТГК-1_2007(помес.)" xfId="151"/>
    <cellStyle name="_Смета1кв_2006" xfId="152"/>
    <cellStyle name="_Смета1кв_2006_КАЛЬК ТГК (ТО ЧТО НА МАХ ГЕННЕРАЦИЮ)" xfId="153"/>
    <cellStyle name="_сметы ТЭЦ-21" xfId="154"/>
    <cellStyle name="_СПБ_прибыль_2008-2010" xfId="155"/>
    <cellStyle name="_статьи 19 и 7.10" xfId="156"/>
    <cellStyle name="_СТАТЬИ 7.10.И 8.10 И 19" xfId="157"/>
    <cellStyle name="_т 14" xfId="158"/>
    <cellStyle name="_т 14_КАЛЬК ТГК (ТО ЧТО НА МАХ ГЕННЕРАЦИЮ)" xfId="159"/>
    <cellStyle name="_табл. 14" xfId="160"/>
    <cellStyle name="_табл. 14_КАЛЬК ТГК (ТО ЧТО НА МАХ ГЕННЕРАЦИЮ)" xfId="161"/>
    <cellStyle name="_таблицы для ЮН" xfId="162"/>
    <cellStyle name="_ТГК_бизнесплан_2006_27.01.06" xfId="163"/>
    <cellStyle name="_ТГК_бизнесплан_2006_АРМ" xfId="164"/>
    <cellStyle name="_ТГК_бизнесплан_2006_АРМ_КАЛЬК ТГК (ТО ЧТО НА МАХ ГЕННЕРАЦИЮ)" xfId="165"/>
    <cellStyle name="_ТЭЦ-5" xfId="166"/>
    <cellStyle name="_Ф13" xfId="167"/>
    <cellStyle name="_Ф13_КАЛЬК ТГК (ТО ЧТО НА МАХ ГЕННЕРАЦИЮ)" xfId="168"/>
    <cellStyle name="_Ф2_1 кв_анализ_ожид год" xfId="169"/>
    <cellStyle name="_филиал Кольский ст.6.1 июнь" xfId="170"/>
    <cellStyle name="_фин модель ТГК-1_до2015 г_14.09.06 (1)" xfId="171"/>
    <cellStyle name="_Фин.план" xfId="172"/>
    <cellStyle name="_Финансирование ИП ЗАЯВКА ИЮЛЬ" xfId="173"/>
    <cellStyle name="_Финансирование_2008_01.10.2007_БП" xfId="174"/>
    <cellStyle name="_Финансирование_24.08.2007" xfId="175"/>
    <cellStyle name="_Финансирование_29.01.2007" xfId="176"/>
    <cellStyle name="_ФК форматы  ОМТО к бюджету декабрь " xfId="177"/>
    <cellStyle name="_ФК форматы к бюджету 10.05.07 " xfId="178"/>
    <cellStyle name="_Формат_материалы_2009" xfId="179"/>
    <cellStyle name="_Формат_произв. прогр" xfId="180"/>
    <cellStyle name="_энергия на хоз нужды" xfId="181"/>
    <cellStyle name="”€ќђќ‘ћ‚›‰" xfId="182"/>
    <cellStyle name="”€љ‘€ђћ‚ђќќ›‰" xfId="183"/>
    <cellStyle name="”ќђќ‘ћ‚›‰" xfId="184"/>
    <cellStyle name="”љ‘ђћ‚ђќќ›‰" xfId="185"/>
    <cellStyle name="„…ќ…†ќ›‰" xfId="186"/>
    <cellStyle name="€’ћѓћ‚›‰" xfId="187"/>
    <cellStyle name="‡ђѓћ‹ћ‚ћљ1" xfId="188"/>
    <cellStyle name="‡ђѓћ‹ћ‚ћљ2" xfId="189"/>
    <cellStyle name="’ћѓћ‚›‰" xfId="190"/>
    <cellStyle name="Comma [0]_laroux" xfId="191"/>
    <cellStyle name="Comma_laroux" xfId="192"/>
    <cellStyle name="Currency [0]" xfId="193"/>
    <cellStyle name="Currency_laroux" xfId="194"/>
    <cellStyle name="Normal_16" xfId="195"/>
    <cellStyle name="Normal1" xfId="196"/>
    <cellStyle name="Price_Body" xfId="197"/>
    <cellStyle name="Unit" xfId="198"/>
    <cellStyle name="Беззащитный" xfId="199"/>
    <cellStyle name="Заголовок" xfId="200"/>
    <cellStyle name="ЗаголовокСтолбца" xfId="201"/>
    <cellStyle name="Защитный" xfId="202"/>
    <cellStyle name="Значение" xfId="203"/>
    <cellStyle name="Мои наименования показателей" xfId="206"/>
    <cellStyle name="Мой заголовок" xfId="204"/>
    <cellStyle name="Мой заголовок листа" xfId="205"/>
    <cellStyle name="Обычный" xfId="0" builtinId="0"/>
    <cellStyle name="Обычный 2" xfId="2"/>
    <cellStyle name="Обычный 2 2" xfId="207"/>
    <cellStyle name="Обычный 2 3" xfId="224"/>
    <cellStyle name="Обычный 3" xfId="208"/>
    <cellStyle name="Обычный 4" xfId="222"/>
    <cellStyle name="Обычный1" xfId="209"/>
    <cellStyle name="Поле ввода" xfId="210"/>
    <cellStyle name="Процентный 2" xfId="211"/>
    <cellStyle name="Процентный 3" xfId="223"/>
    <cellStyle name="Стиль 1" xfId="212"/>
    <cellStyle name="Текстовый" xfId="213"/>
    <cellStyle name="Тысячи [0]_3Com" xfId="214"/>
    <cellStyle name="Тысячи_3Com" xfId="215"/>
    <cellStyle name="Финансовый" xfId="1" builtinId="3"/>
    <cellStyle name="Финансовый 2" xfId="3"/>
    <cellStyle name="Финансовый 2 2" xfId="225"/>
    <cellStyle name="Финансовый 3" xfId="216"/>
    <cellStyle name="Финансовый 4" xfId="217"/>
    <cellStyle name="Формула" xfId="218"/>
    <cellStyle name="ФормулаВБ" xfId="219"/>
    <cellStyle name="ФормулаНаКонтроль" xfId="220"/>
    <cellStyle name="Џђћ–…ќ’ќ›‰" xfId="2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18" Type="http://schemas.openxmlformats.org/officeDocument/2006/relationships/image" Target="../media/image18.wmf"/><Relationship Id="rId26" Type="http://schemas.openxmlformats.org/officeDocument/2006/relationships/image" Target="../media/image26.wmf"/><Relationship Id="rId3" Type="http://schemas.openxmlformats.org/officeDocument/2006/relationships/image" Target="../media/image3.wmf"/><Relationship Id="rId21" Type="http://schemas.openxmlformats.org/officeDocument/2006/relationships/image" Target="../media/image21.wmf"/><Relationship Id="rId34" Type="http://schemas.openxmlformats.org/officeDocument/2006/relationships/image" Target="../media/image34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17" Type="http://schemas.openxmlformats.org/officeDocument/2006/relationships/image" Target="../media/image17.wmf"/><Relationship Id="rId25" Type="http://schemas.openxmlformats.org/officeDocument/2006/relationships/image" Target="../media/image25.wmf"/><Relationship Id="rId33" Type="http://schemas.openxmlformats.org/officeDocument/2006/relationships/image" Target="../media/image33.wmf"/><Relationship Id="rId2" Type="http://schemas.openxmlformats.org/officeDocument/2006/relationships/image" Target="../media/image2.wmf"/><Relationship Id="rId16" Type="http://schemas.openxmlformats.org/officeDocument/2006/relationships/image" Target="../media/image16.wmf"/><Relationship Id="rId20" Type="http://schemas.openxmlformats.org/officeDocument/2006/relationships/image" Target="../media/image20.wmf"/><Relationship Id="rId29" Type="http://schemas.openxmlformats.org/officeDocument/2006/relationships/image" Target="../media/image29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24" Type="http://schemas.openxmlformats.org/officeDocument/2006/relationships/image" Target="../media/image24.wmf"/><Relationship Id="rId32" Type="http://schemas.openxmlformats.org/officeDocument/2006/relationships/image" Target="../media/image32.wmf"/><Relationship Id="rId5" Type="http://schemas.openxmlformats.org/officeDocument/2006/relationships/image" Target="../media/image5.wmf"/><Relationship Id="rId15" Type="http://schemas.openxmlformats.org/officeDocument/2006/relationships/image" Target="../media/image15.wmf"/><Relationship Id="rId23" Type="http://schemas.openxmlformats.org/officeDocument/2006/relationships/image" Target="../media/image23.wmf"/><Relationship Id="rId28" Type="http://schemas.openxmlformats.org/officeDocument/2006/relationships/image" Target="../media/image28.wmf"/><Relationship Id="rId10" Type="http://schemas.openxmlformats.org/officeDocument/2006/relationships/image" Target="../media/image10.wmf"/><Relationship Id="rId19" Type="http://schemas.openxmlformats.org/officeDocument/2006/relationships/image" Target="../media/image19.wmf"/><Relationship Id="rId31" Type="http://schemas.openxmlformats.org/officeDocument/2006/relationships/image" Target="../media/image31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4.wmf"/><Relationship Id="rId22" Type="http://schemas.openxmlformats.org/officeDocument/2006/relationships/image" Target="../media/image22.wmf"/><Relationship Id="rId27" Type="http://schemas.openxmlformats.org/officeDocument/2006/relationships/image" Target="../media/image27.wmf"/><Relationship Id="rId30" Type="http://schemas.openxmlformats.org/officeDocument/2006/relationships/image" Target="../media/image30.wmf"/><Relationship Id="rId35" Type="http://schemas.openxmlformats.org/officeDocument/2006/relationships/image" Target="../media/image35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0</xdr:col>
          <xdr:colOff>742950</xdr:colOff>
          <xdr:row>1</xdr:row>
          <xdr:rowOff>466725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0</xdr:rowOff>
        </xdr:from>
        <xdr:to>
          <xdr:col>0</xdr:col>
          <xdr:colOff>933450</xdr:colOff>
          <xdr:row>3</xdr:row>
          <xdr:rowOff>28575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0</xdr:rowOff>
        </xdr:from>
        <xdr:to>
          <xdr:col>1</xdr:col>
          <xdr:colOff>161925</xdr:colOff>
          <xdr:row>4</xdr:row>
          <xdr:rowOff>9525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</xdr:row>
          <xdr:rowOff>0</xdr:rowOff>
        </xdr:from>
        <xdr:to>
          <xdr:col>0</xdr:col>
          <xdr:colOff>1295400</xdr:colOff>
          <xdr:row>5</xdr:row>
          <xdr:rowOff>85725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</xdr:row>
          <xdr:rowOff>0</xdr:rowOff>
        </xdr:from>
        <xdr:to>
          <xdr:col>0</xdr:col>
          <xdr:colOff>1371600</xdr:colOff>
          <xdr:row>6</xdr:row>
          <xdr:rowOff>95250</xdr:rowOff>
        </xdr:to>
        <xdr:sp macro="" textlink="">
          <xdr:nvSpPr>
            <xdr:cNvPr id="10245" name="Object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0</xdr:rowOff>
        </xdr:from>
        <xdr:to>
          <xdr:col>0</xdr:col>
          <xdr:colOff>1266825</xdr:colOff>
          <xdr:row>7</xdr:row>
          <xdr:rowOff>95250</xdr:rowOff>
        </xdr:to>
        <xdr:sp macro="" textlink="">
          <xdr:nvSpPr>
            <xdr:cNvPr id="10246" name="Object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0</xdr:rowOff>
        </xdr:from>
        <xdr:to>
          <xdr:col>0</xdr:col>
          <xdr:colOff>1219200</xdr:colOff>
          <xdr:row>8</xdr:row>
          <xdr:rowOff>95250</xdr:rowOff>
        </xdr:to>
        <xdr:sp macro="" textlink="">
          <xdr:nvSpPr>
            <xdr:cNvPr id="10247" name="Object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1333500</xdr:colOff>
          <xdr:row>9</xdr:row>
          <xdr:rowOff>95250</xdr:rowOff>
        </xdr:to>
        <xdr:sp macro="" textlink="">
          <xdr:nvSpPr>
            <xdr:cNvPr id="10248" name="Object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9</xdr:row>
          <xdr:rowOff>28575</xdr:rowOff>
        </xdr:from>
        <xdr:to>
          <xdr:col>0</xdr:col>
          <xdr:colOff>1562100</xdr:colOff>
          <xdr:row>9</xdr:row>
          <xdr:rowOff>561975</xdr:rowOff>
        </xdr:to>
        <xdr:sp macro="" textlink="">
          <xdr:nvSpPr>
            <xdr:cNvPr id="10249" name="Object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</xdr:row>
          <xdr:rowOff>0</xdr:rowOff>
        </xdr:from>
        <xdr:to>
          <xdr:col>0</xdr:col>
          <xdr:colOff>1352550</xdr:colOff>
          <xdr:row>12</xdr:row>
          <xdr:rowOff>66675</xdr:rowOff>
        </xdr:to>
        <xdr:sp macro="" textlink="">
          <xdr:nvSpPr>
            <xdr:cNvPr id="10250" name="Object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0</xdr:col>
          <xdr:colOff>1447800</xdr:colOff>
          <xdr:row>13</xdr:row>
          <xdr:rowOff>66675</xdr:rowOff>
        </xdr:to>
        <xdr:sp macro="" textlink="">
          <xdr:nvSpPr>
            <xdr:cNvPr id="10251" name="Object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13</xdr:row>
          <xdr:rowOff>0</xdr:rowOff>
        </xdr:from>
        <xdr:to>
          <xdr:col>0</xdr:col>
          <xdr:colOff>1666875</xdr:colOff>
          <xdr:row>14</xdr:row>
          <xdr:rowOff>57150</xdr:rowOff>
        </xdr:to>
        <xdr:sp macro="" textlink="">
          <xdr:nvSpPr>
            <xdr:cNvPr id="10252" name="Object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14</xdr:row>
          <xdr:rowOff>0</xdr:rowOff>
        </xdr:from>
        <xdr:to>
          <xdr:col>0</xdr:col>
          <xdr:colOff>1866900</xdr:colOff>
          <xdr:row>15</xdr:row>
          <xdr:rowOff>95250</xdr:rowOff>
        </xdr:to>
        <xdr:sp macro="" textlink="">
          <xdr:nvSpPr>
            <xdr:cNvPr id="10253" name="Object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</xdr:row>
          <xdr:rowOff>0</xdr:rowOff>
        </xdr:from>
        <xdr:to>
          <xdr:col>0</xdr:col>
          <xdr:colOff>1676400</xdr:colOff>
          <xdr:row>16</xdr:row>
          <xdr:rowOff>95250</xdr:rowOff>
        </xdr:to>
        <xdr:sp macro="" textlink="">
          <xdr:nvSpPr>
            <xdr:cNvPr id="10254" name="Object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16</xdr:row>
          <xdr:rowOff>19050</xdr:rowOff>
        </xdr:from>
        <xdr:to>
          <xdr:col>1</xdr:col>
          <xdr:colOff>0</xdr:colOff>
          <xdr:row>17</xdr:row>
          <xdr:rowOff>76200</xdr:rowOff>
        </xdr:to>
        <xdr:sp macro="" textlink="">
          <xdr:nvSpPr>
            <xdr:cNvPr id="10255" name="Object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17</xdr:row>
          <xdr:rowOff>0</xdr:rowOff>
        </xdr:from>
        <xdr:to>
          <xdr:col>0</xdr:col>
          <xdr:colOff>2486025</xdr:colOff>
          <xdr:row>18</xdr:row>
          <xdr:rowOff>66675</xdr:rowOff>
        </xdr:to>
        <xdr:sp macro="" textlink="">
          <xdr:nvSpPr>
            <xdr:cNvPr id="10256" name="Object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</xdr:row>
          <xdr:rowOff>0</xdr:rowOff>
        </xdr:from>
        <xdr:to>
          <xdr:col>1</xdr:col>
          <xdr:colOff>152400</xdr:colOff>
          <xdr:row>19</xdr:row>
          <xdr:rowOff>47625</xdr:rowOff>
        </xdr:to>
        <xdr:sp macro="" textlink="">
          <xdr:nvSpPr>
            <xdr:cNvPr id="10257" name="Object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</xdr:row>
          <xdr:rowOff>0</xdr:rowOff>
        </xdr:from>
        <xdr:to>
          <xdr:col>0</xdr:col>
          <xdr:colOff>2381250</xdr:colOff>
          <xdr:row>20</xdr:row>
          <xdr:rowOff>66675</xdr:rowOff>
        </xdr:to>
        <xdr:sp macro="" textlink="">
          <xdr:nvSpPr>
            <xdr:cNvPr id="10258" name="Object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0</xdr:rowOff>
        </xdr:from>
        <xdr:to>
          <xdr:col>0</xdr:col>
          <xdr:colOff>1876425</xdr:colOff>
          <xdr:row>21</xdr:row>
          <xdr:rowOff>66675</xdr:rowOff>
        </xdr:to>
        <xdr:sp macro="" textlink="">
          <xdr:nvSpPr>
            <xdr:cNvPr id="10259" name="Object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21</xdr:row>
          <xdr:rowOff>0</xdr:rowOff>
        </xdr:from>
        <xdr:to>
          <xdr:col>1</xdr:col>
          <xdr:colOff>47625</xdr:colOff>
          <xdr:row>22</xdr:row>
          <xdr:rowOff>47625</xdr:rowOff>
        </xdr:to>
        <xdr:sp macro="" textlink="">
          <xdr:nvSpPr>
            <xdr:cNvPr id="10260" name="Object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22</xdr:row>
          <xdr:rowOff>0</xdr:rowOff>
        </xdr:from>
        <xdr:to>
          <xdr:col>1</xdr:col>
          <xdr:colOff>28575</xdr:colOff>
          <xdr:row>23</xdr:row>
          <xdr:rowOff>66675</xdr:rowOff>
        </xdr:to>
        <xdr:sp macro="" textlink="">
          <xdr:nvSpPr>
            <xdr:cNvPr id="10261" name="Object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0</xdr:rowOff>
        </xdr:from>
        <xdr:to>
          <xdr:col>1</xdr:col>
          <xdr:colOff>200025</xdr:colOff>
          <xdr:row>24</xdr:row>
          <xdr:rowOff>47625</xdr:rowOff>
        </xdr:to>
        <xdr:sp macro="" textlink="">
          <xdr:nvSpPr>
            <xdr:cNvPr id="10262" name="Object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5</xdr:row>
          <xdr:rowOff>85725</xdr:rowOff>
        </xdr:from>
        <xdr:to>
          <xdr:col>6</xdr:col>
          <xdr:colOff>7648575</xdr:colOff>
          <xdr:row>5</xdr:row>
          <xdr:rowOff>552450</xdr:rowOff>
        </xdr:to>
        <xdr:sp macro="" textlink="">
          <xdr:nvSpPr>
            <xdr:cNvPr id="10263" name="Object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523875</xdr:colOff>
          <xdr:row>4</xdr:row>
          <xdr:rowOff>9525</xdr:rowOff>
        </xdr:from>
        <xdr:to>
          <xdr:col>6</xdr:col>
          <xdr:colOff>4686300</xdr:colOff>
          <xdr:row>4</xdr:row>
          <xdr:rowOff>561975</xdr:rowOff>
        </xdr:to>
        <xdr:sp macro="" textlink="">
          <xdr:nvSpPr>
            <xdr:cNvPr id="10264" name="Object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1066800</xdr:colOff>
          <xdr:row>3</xdr:row>
          <xdr:rowOff>19050</xdr:rowOff>
        </xdr:from>
        <xdr:to>
          <xdr:col>6</xdr:col>
          <xdr:colOff>4286250</xdr:colOff>
          <xdr:row>3</xdr:row>
          <xdr:rowOff>552450</xdr:rowOff>
        </xdr:to>
        <xdr:sp macro="" textlink="">
          <xdr:nvSpPr>
            <xdr:cNvPr id="10265" name="Object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1971675</xdr:colOff>
          <xdr:row>1</xdr:row>
          <xdr:rowOff>0</xdr:rowOff>
        </xdr:from>
        <xdr:to>
          <xdr:col>6</xdr:col>
          <xdr:colOff>6162675</xdr:colOff>
          <xdr:row>1</xdr:row>
          <xdr:rowOff>552450</xdr:rowOff>
        </xdr:to>
        <xdr:sp macro="" textlink="">
          <xdr:nvSpPr>
            <xdr:cNvPr id="10266" name="Object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2362200</xdr:colOff>
          <xdr:row>2</xdr:row>
          <xdr:rowOff>38100</xdr:rowOff>
        </xdr:from>
        <xdr:to>
          <xdr:col>6</xdr:col>
          <xdr:colOff>5267325</xdr:colOff>
          <xdr:row>2</xdr:row>
          <xdr:rowOff>552450</xdr:rowOff>
        </xdr:to>
        <xdr:sp macro="" textlink="">
          <xdr:nvSpPr>
            <xdr:cNvPr id="10267" name="Object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2181225</xdr:colOff>
          <xdr:row>6</xdr:row>
          <xdr:rowOff>19050</xdr:rowOff>
        </xdr:from>
        <xdr:to>
          <xdr:col>6</xdr:col>
          <xdr:colOff>5305425</xdr:colOff>
          <xdr:row>6</xdr:row>
          <xdr:rowOff>552450</xdr:rowOff>
        </xdr:to>
        <xdr:sp macro="" textlink="">
          <xdr:nvSpPr>
            <xdr:cNvPr id="10268" name="Object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1847850</xdr:colOff>
          <xdr:row>7</xdr:row>
          <xdr:rowOff>19050</xdr:rowOff>
        </xdr:from>
        <xdr:to>
          <xdr:col>6</xdr:col>
          <xdr:colOff>5486400</xdr:colOff>
          <xdr:row>7</xdr:row>
          <xdr:rowOff>533400</xdr:rowOff>
        </xdr:to>
        <xdr:sp macro="" textlink="">
          <xdr:nvSpPr>
            <xdr:cNvPr id="10269" name="Object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1181100</xdr:colOff>
          <xdr:row>8</xdr:row>
          <xdr:rowOff>38100</xdr:rowOff>
        </xdr:from>
        <xdr:to>
          <xdr:col>6</xdr:col>
          <xdr:colOff>6591300</xdr:colOff>
          <xdr:row>9</xdr:row>
          <xdr:rowOff>9525</xdr:rowOff>
        </xdr:to>
        <xdr:sp macro="" textlink="">
          <xdr:nvSpPr>
            <xdr:cNvPr id="10270" name="Object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1419225</xdr:colOff>
          <xdr:row>9</xdr:row>
          <xdr:rowOff>28575</xdr:rowOff>
        </xdr:from>
        <xdr:to>
          <xdr:col>6</xdr:col>
          <xdr:colOff>6638925</xdr:colOff>
          <xdr:row>9</xdr:row>
          <xdr:rowOff>561975</xdr:rowOff>
        </xdr:to>
        <xdr:sp macro="" textlink="">
          <xdr:nvSpPr>
            <xdr:cNvPr id="10271" name="Object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1104900</xdr:colOff>
          <xdr:row>10</xdr:row>
          <xdr:rowOff>9525</xdr:rowOff>
        </xdr:from>
        <xdr:to>
          <xdr:col>6</xdr:col>
          <xdr:colOff>7134225</xdr:colOff>
          <xdr:row>10</xdr:row>
          <xdr:rowOff>533400</xdr:rowOff>
        </xdr:to>
        <xdr:sp macro="" textlink="">
          <xdr:nvSpPr>
            <xdr:cNvPr id="10272" name="Object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19050</xdr:rowOff>
        </xdr:from>
        <xdr:to>
          <xdr:col>6</xdr:col>
          <xdr:colOff>7600950</xdr:colOff>
          <xdr:row>11</xdr:row>
          <xdr:rowOff>542925</xdr:rowOff>
        </xdr:to>
        <xdr:sp macro="" textlink="">
          <xdr:nvSpPr>
            <xdr:cNvPr id="10273" name="Object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3733800</xdr:colOff>
          <xdr:row>11</xdr:row>
          <xdr:rowOff>561975</xdr:rowOff>
        </xdr:from>
        <xdr:to>
          <xdr:col>6</xdr:col>
          <xdr:colOff>4581525</xdr:colOff>
          <xdr:row>13</xdr:row>
          <xdr:rowOff>38100</xdr:rowOff>
        </xdr:to>
        <xdr:sp macro="" textlink="">
          <xdr:nvSpPr>
            <xdr:cNvPr id="10274" name="Object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0</xdr:rowOff>
        </xdr:from>
        <xdr:to>
          <xdr:col>0</xdr:col>
          <xdr:colOff>1038225</xdr:colOff>
          <xdr:row>11</xdr:row>
          <xdr:rowOff>0</xdr:rowOff>
        </xdr:to>
        <xdr:sp macro="" textlink="">
          <xdr:nvSpPr>
            <xdr:cNvPr id="10275" name="Object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_\dfsserver\DOCUME~1\DPOKOT~1\LOCALS~1\Temp\notes6030C8\2007\&#1052;&#1077;&#1090;&#1086;&#1076;&#1080;&#1082;&#1072;_&#1054;&#1056;&#1069;\&#1060;&#1086;&#1088;&#1084;&#1091;&#1083;&#1072;%20&#1080;&#1085;&#1076;&#1077;&#1082;&#1089;&#1072;&#1094;&#1080;&#1080;\&#1087;&#1088;&#1080;&#1084;&#1077;&#1088;%20&#1087;&#1086;%20&#1092;&#1086;&#1088;&#1084;&#1091;&#1083;&#1077;%20&#1080;&#1085;&#1076;&#1077;&#1082;&#1089;&#1072;&#1094;&#1080;&#1080;%20&#1074;%20&#1056;&#1044;_031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TGK\Documents%20and%20Settings\user\Desktop\&#1058;&#1043;&#1050;-1\GR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rovenko-81134\&#1055;&#1077;&#1088;&#1084;&#1089;&#1082;&#1072;&#1103;%20&#1043;&#1056;&#1069;&#1057;\Documents%20and%20Settings\Sinitsina_LS\Local%20Settings\Temporary%20Internet%20Files\Content.IE5\4XUFK9YB\&#1055;&#1088;&#1077;&#1076;&#1083;&#1086;&#1078;&#1077;&#1085;&#1080;&#1077;%20&#1060;&#1069;&#1057;%20&#1085;&#1072;%202007%20&#1075;\&#1054;&#1043;&#1050;-4\&#1085;&#1086;&#1074;&#1099;&#1081;%20&#1096;&#1072;&#1073;&#1083;&#1086;&#1085;\&#1041;&#1077;&#1088;&#1077;&#1079;&#1086;&#1074;&#1089;&#1082;&#1072;&#1103;%20&#1043;&#1056;&#1069;&#1057;%20&#1086;&#1090;%2025.06.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TGK\WINDOWS\Temporary%20Internet%20Files\Content.IE5\CLEDSRXK\uz2var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TGK\PEO\Kiiski\&#1060;-1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Documents%20and%20Settings\Ivanova_OE\Local%20Settings\Temporary%20Internet%20Files\Content.IE5\0LEV4TAV\&#1060;&#1086;&#1088;&#1084;&#1072;&#1090;%20&#1073;&#1102;&#1076;&#1078;&#1077;&#1090;&#1072;%202006%20&#1086;&#1090;%2018.08.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TGK\Documents%20and%20Settings\Filimonov.CVT\Local%20Settings\Temporary%20Internet%20Files\Content.IE5\WHQ3S5AR\&#1055;&#1088;&#1080;&#1083;&#1086;&#1078;&#1077;&#1085;&#1080;&#1077;13_09.0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_\dfsserver\&#1044;&#1086;&#1082;&#1091;&#1084;&#1077;&#1085;&#1090;&#1099;\&#1047;&#1072;&#1088;&#1087;&#1083;&#1072;&#1090;&#1072;\&#1047;&#1055;%20&#1080;%20&#1095;&#1080;&#1089;&#1083;%20&#1101;&#1082;&#1089;&#1087;&#1083;%20&#1087;&#1077;&#1088;&#1089;%20(&#1073;&#1077;&#1079;%20&#1054;&#1050;&#1057;%20&#1080;%20&#1088;&#1077;&#1084;%20&#1087;&#1077;&#1088;&#1089;%20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_\dfsserver\Documents%20and%20Settings\Skachenko.NE\Local%20Settings\Temporary%20Internet%20Files\Content.IE5\49EN8PMB\COMMON\JDANOVA\&#1060;&#1054;\&#1050;&#1085;&#1080;&#1075;&#1072;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BISNESS\&#1040;&#1060;&#1061;&#1044;&#1055;%20&#1050;&#1086;&#1083;&#1101;&#1085;&#1077;&#1088;&#1075;&#1086;\9&#1084;&#1077;&#1089;.%20&#1072;&#1085;&#1072;&#1083;&#1080;&#1079;%20&#1080;%20&#1087;&#1088;&#1086;&#1095;&#1077;&#1077;\&#1055;&#1086;&#1082;-&#1083;&#1080;%209&#1084;&#1077;&#1089;.3-&#1093;%20&#1083;&#1077;&#1090;(&#1092;&#1072;&#1082;&#109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_\dfsserver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_\dfsserver\2008%20&#1060;&#1069;&#1057;\&#1056;&#1072;&#1089;&#1095;&#1077;&#1090;%20&#1060;&#1057;&#1058;\&#1042;&#1058;&#1048;%202008_&#1060;&#1057;&#105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TGK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Tarif-Budget\TGK\PEO\2.1.%20&#1056;&#1072;&#1089;&#1095;&#1077;&#1090;%20&#1090;&#1072;&#1088;&#1080;&#1092;&#1086;&#1074;%20&#1085;&#1072;%20&#1101;&#1083;&#1077;&#1082;&#1090;&#1088;&#1086;%20-%20&#1080;%20&#1090;&#1077;&#1087;&#1083;&#1086;&#1101;&#1085;&#1077;&#1088;&#1075;&#1080;&#1102;%20&#1085;&#1072;%202007%20&#1075;&#1086;&#1076;%20&#1060;&#1050;%20&#1058;&#1043;&#1050;1\2.%20&#1058;&#1072;&#1088;&#1080;&#1092;&#1099;%202007%2019%20&#1072;&#1087;&#1088;&#1077;&#1083;&#1103;\&#1053;&#1086;&#1074;&#1099;&#1077;%20&#1096;&#1072;&#1073;&#1083;&#1086;&#1085;&#1099;\&#1050;&#1072;&#1088;&#1077;&#1083;&#1100;&#1089;&#1082;&#1080;&#1081;_GRES.2007.5_&#1080;&#1089;&#108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\Tarif-Budget\TGK\PEO\2.1.%20&#1056;&#1072;&#1089;&#1095;&#1077;&#1090;%20&#1090;&#1072;&#1088;&#1080;&#1092;&#1086;&#1074;%20&#1085;&#1072;%20&#1101;&#1083;&#1077;&#1082;&#1090;&#1088;&#1086;%20-%20&#1080;%20&#1090;&#1077;&#1087;&#1083;&#1086;&#1101;&#1085;&#1077;&#1088;&#1075;&#1080;&#1102;%20&#1085;&#1072;%202007%20&#1075;&#1086;&#1076;%20&#1060;&#1050;%20&#1058;&#1043;&#1050;1\2.%20&#1058;&#1072;&#1088;&#1080;&#1092;&#1099;%202007%2019%20&#1072;&#1087;&#1088;&#1077;&#1083;&#1103;\&#1053;&#1086;&#1074;&#1099;&#1077;%20&#1096;&#1072;&#1073;&#1083;&#1086;&#1085;&#1099;\&#1050;&#1072;&#1088;&#1077;&#1083;&#1100;&#1089;&#1082;&#1080;&#1081;_GES.2007.5_&#1080;&#1089;&#108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_\dfsserver\Documents%20and%20Settings\Shkut.OE\Local%20Settings\Temporary%20Internet%20Files\Content.IE5\RN2W9U05\&#1050;&#1086;&#1087;&#1080;&#1103;%20INV.WARM.Q4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_\dfsserver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Лист2"/>
      <sheetName val="Лист3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_FES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КТ 13.1.1"/>
      <sheetName val="Списки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t_Настрой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Выпадающие списки"/>
      <sheetName val="Макет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9. Смета затрат"/>
      <sheetName val="11 Прочие_расчет"/>
      <sheetName val="10. БДР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#ССЫЛКА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Ед. измер."/>
      <sheetName val="Свод мвз"/>
      <sheetName val="мвз"/>
      <sheetName val="Вып. списки"/>
      <sheetName val="ПФМ"/>
      <sheetName val="Принадлежность"/>
      <sheetName val="ЗАО_н.ит"/>
      <sheetName val="ЗАО_мес"/>
      <sheetName val="Shflu Calc"/>
      <sheetName val="Анализ"/>
      <sheetName val="Main"/>
      <sheetName val="карточка"/>
      <sheetName val="Journals"/>
      <sheetName val="затраты"/>
      <sheetName val="Assumptions"/>
      <sheetName val="Работы "/>
      <sheetName val="Вспомогат."/>
      <sheetName val="баланс СЗАО"/>
      <sheetName val="МЕНЮ"/>
      <sheetName val="2.ГСМ"/>
      <sheetName val="СБП_Списки"/>
      <sheetName val="СВОД (с новой москвой)"/>
      <sheetName val="Корр ИП _2016_2017"/>
      <sheetName val="Расчет НВВ по RAB (2011-2017)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УФ-61"/>
      <sheetName val="4.3 Лимит изм ДЗ и КЗ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Sheet1"/>
      <sheetName val="Списки работ РиМ"/>
      <sheetName val="Произв. прогр."/>
      <sheetName val="Реестр договоров"/>
      <sheetName val="Реестр конкурсов"/>
      <sheetName val="Контрагенты"/>
      <sheetName val="Настройка"/>
      <sheetName val="Работы на объектах"/>
      <sheetName val="Реестр проч. док-в"/>
      <sheetName val="Реестр учета затр. в хозсп."/>
      <sheetName val="Структура МОЭК"/>
      <sheetName val="Управление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/>
      <sheetData sheetId="680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(2)"/>
      <sheetName val="Заголовок"/>
      <sheetName val="Содержание"/>
      <sheetName val="Справочники"/>
      <sheetName val="0"/>
      <sheetName val="0.1"/>
      <sheetName val="1"/>
      <sheetName val="2"/>
      <sheetName val="Цена газа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Кредиты 2007 (корр.28.08.06 (2)"/>
      <sheetName val="25"/>
      <sheetName val="26"/>
      <sheetName val="27"/>
      <sheetName val="28"/>
      <sheetName val="29"/>
      <sheetName val="30"/>
      <sheetName val="TEHSHEET"/>
      <sheetName val="Рейтинг"/>
    </sheetNames>
    <sheetDataSet>
      <sheetData sheetId="0" refreshError="1"/>
      <sheetData sheetId="1"/>
      <sheetData sheetId="2" refreshError="1"/>
      <sheetData sheetId="3"/>
      <sheetData sheetId="4">
        <row r="19">
          <cell r="V19" t="str">
            <v>убрал декретниц и одну вакантную должность, надбавку за рабочую мощность</v>
          </cell>
        </row>
        <row r="67">
          <cell r="D67">
            <v>490352.6315789473</v>
          </cell>
          <cell r="E67">
            <v>1175091.7136842106</v>
          </cell>
          <cell r="F67">
            <v>684739.08210526325</v>
          </cell>
          <cell r="G67">
            <v>549976.71052631584</v>
          </cell>
          <cell r="H67">
            <v>792156.23750000005</v>
          </cell>
          <cell r="I67">
            <v>549976.71052631584</v>
          </cell>
          <cell r="J67">
            <v>792156.23750000005</v>
          </cell>
          <cell r="K67">
            <v>2087581.8682456142</v>
          </cell>
          <cell r="L67">
            <v>1379682.808140625</v>
          </cell>
          <cell r="M67">
            <v>397114.03521240392</v>
          </cell>
        </row>
        <row r="68">
          <cell r="D68">
            <v>117684.63157894734</v>
          </cell>
          <cell r="E68">
            <v>282022.01128421054</v>
          </cell>
          <cell r="F68">
            <v>164337.37970526319</v>
          </cell>
          <cell r="G68">
            <v>131994.4105263158</v>
          </cell>
          <cell r="H68">
            <v>158431.2475</v>
          </cell>
          <cell r="I68">
            <v>131994.4105263158</v>
          </cell>
          <cell r="J68">
            <v>158431.2475</v>
          </cell>
          <cell r="K68">
            <v>417516.37364912289</v>
          </cell>
          <cell r="L68">
            <v>275936.56162812503</v>
          </cell>
          <cell r="M68">
            <v>79422.807042480781</v>
          </cell>
        </row>
        <row r="82">
          <cell r="D82" t="e">
            <v>#NAME?</v>
          </cell>
          <cell r="E82">
            <v>0</v>
          </cell>
          <cell r="F82">
            <v>2.6468858122825623E-3</v>
          </cell>
          <cell r="G82">
            <v>1.6061067581176758E-3</v>
          </cell>
          <cell r="H82">
            <v>0</v>
          </cell>
          <cell r="I82" t="e">
            <v>#NAME?</v>
          </cell>
          <cell r="J82">
            <v>0</v>
          </cell>
          <cell r="K82">
            <v>0</v>
          </cell>
          <cell r="L82">
            <v>0</v>
          </cell>
          <cell r="M82" t="e">
            <v>#NAME?</v>
          </cell>
        </row>
        <row r="83">
          <cell r="D83" t="e">
            <v>#NAME?</v>
          </cell>
          <cell r="F83">
            <v>3.0373542685993016E-3</v>
          </cell>
          <cell r="G83">
            <v>1.3605264975922182E-3</v>
          </cell>
          <cell r="I83" t="e">
            <v>#NAME?</v>
          </cell>
          <cell r="M83" t="e">
            <v>#NAME?</v>
          </cell>
        </row>
        <row r="84">
          <cell r="D84" t="e">
            <v>#NAME?</v>
          </cell>
          <cell r="F84">
            <v>-3.9046845631673932E-4</v>
          </cell>
          <cell r="G84">
            <v>2.4558026052545756E-4</v>
          </cell>
          <cell r="I84" t="e">
            <v>#NAME?</v>
          </cell>
        </row>
        <row r="86">
          <cell r="D86">
            <v>6177961.1453799997</v>
          </cell>
          <cell r="E86" t="e">
            <v>#NAME?</v>
          </cell>
          <cell r="F86">
            <v>138036.85075669084</v>
          </cell>
          <cell r="G86">
            <v>7047014.0787938992</v>
          </cell>
          <cell r="H86">
            <v>7066223.1027460182</v>
          </cell>
          <cell r="I86" t="e">
            <v>#NAME?</v>
          </cell>
          <cell r="J86" t="e">
            <v>#NAME?</v>
          </cell>
          <cell r="K86">
            <v>9674078.1687974297</v>
          </cell>
          <cell r="L86">
            <v>8665871.8455259241</v>
          </cell>
          <cell r="M86" t="e">
            <v>#NAME?</v>
          </cell>
        </row>
        <row r="87">
          <cell r="D87">
            <v>6077624.0899999999</v>
          </cell>
          <cell r="E87" t="e">
            <v>#NAME?</v>
          </cell>
          <cell r="F87">
            <v>159834.00194797851</v>
          </cell>
          <cell r="G87">
            <v>6947396.0487338994</v>
          </cell>
          <cell r="H87">
            <v>6976380.7024479518</v>
          </cell>
          <cell r="I87" t="e">
            <v>#NAME?</v>
          </cell>
          <cell r="J87" t="e">
            <v>#NAME?</v>
          </cell>
          <cell r="K87">
            <v>9540167.70758757</v>
          </cell>
          <cell r="L87">
            <v>8545545.3226480242</v>
          </cell>
          <cell r="M87" t="e">
            <v>#NAME?</v>
          </cell>
        </row>
        <row r="88">
          <cell r="D88">
            <v>100337.05538000001</v>
          </cell>
          <cell r="E88" t="e">
            <v>#NAME?</v>
          </cell>
          <cell r="F88">
            <v>-21797.151191287528</v>
          </cell>
          <cell r="G88">
            <v>99618.030060000005</v>
          </cell>
          <cell r="H88">
            <v>89842.400298066088</v>
          </cell>
          <cell r="I88">
            <v>99618.030060000005</v>
          </cell>
          <cell r="J88" t="e">
            <v>#NAME?</v>
          </cell>
          <cell r="K88">
            <v>133910.46120985947</v>
          </cell>
          <cell r="L88">
            <v>120326.52287790016</v>
          </cell>
          <cell r="M88" t="e">
            <v>#NAME?</v>
          </cell>
        </row>
      </sheetData>
      <sheetData sheetId="5"/>
      <sheetData sheetId="6"/>
      <sheetData sheetId="7">
        <row r="137">
          <cell r="M137" t="e">
            <v>#NAME?</v>
          </cell>
          <cell r="N137" t="e">
            <v>#NAME?</v>
          </cell>
          <cell r="O137" t="e">
            <v>#NAME?</v>
          </cell>
          <cell r="Q137" t="str">
            <v>24. - уголь всего, в том числе:</v>
          </cell>
          <cell r="R137">
            <v>0</v>
          </cell>
          <cell r="S137" t="e">
            <v>#NAME?</v>
          </cell>
          <cell r="T137">
            <v>0</v>
          </cell>
          <cell r="U137" t="e">
            <v>#NAME?</v>
          </cell>
          <cell r="V137" t="e">
            <v>#NAME?</v>
          </cell>
          <cell r="W137" t="e">
            <v>#NAME?</v>
          </cell>
          <cell r="X137" t="e">
            <v>#NAME?</v>
          </cell>
          <cell r="Y137" t="e">
            <v>#NAME?</v>
          </cell>
        </row>
        <row r="138">
          <cell r="M138" t="e">
            <v>#NAME?</v>
          </cell>
          <cell r="N138" t="e">
            <v>#NAME?</v>
          </cell>
          <cell r="O138" t="e">
            <v>#NAME?</v>
          </cell>
          <cell r="Q138" t="str">
            <v>24.Уголь разреза-1</v>
          </cell>
          <cell r="R138">
            <v>0</v>
          </cell>
          <cell r="S138" t="e">
            <v>#NAME?</v>
          </cell>
          <cell r="T138">
            <v>0</v>
          </cell>
          <cell r="U138" t="e">
            <v>#NAME?</v>
          </cell>
          <cell r="V138" t="e">
            <v>#NAME?</v>
          </cell>
          <cell r="W138" t="e">
            <v>#NAME?</v>
          </cell>
          <cell r="X138" t="e">
            <v>#NAME?</v>
          </cell>
          <cell r="Y138" t="e">
            <v>#NAME?</v>
          </cell>
        </row>
        <row r="139">
          <cell r="M139" t="e">
            <v>#NAME?</v>
          </cell>
          <cell r="N139" t="e">
            <v>#NAME?</v>
          </cell>
          <cell r="O139" t="e">
            <v>#NAME?</v>
          </cell>
          <cell r="Q139" t="str">
            <v>24.Уголь разреза-2</v>
          </cell>
          <cell r="R139">
            <v>0</v>
          </cell>
          <cell r="S139" t="e">
            <v>#NAME?</v>
          </cell>
          <cell r="T139">
            <v>0</v>
          </cell>
          <cell r="U139" t="e">
            <v>#NAME?</v>
          </cell>
          <cell r="V139" t="e">
            <v>#NAME?</v>
          </cell>
          <cell r="W139" t="e">
            <v>#NAME?</v>
          </cell>
          <cell r="X139" t="e">
            <v>#NAME?</v>
          </cell>
          <cell r="Y139" t="e">
            <v>#NAME?</v>
          </cell>
        </row>
        <row r="140">
          <cell r="V140" t="e">
            <v>#NAME?</v>
          </cell>
          <cell r="W140" t="e">
            <v>#NAME?</v>
          </cell>
          <cell r="X140" t="e">
            <v>#NAME?</v>
          </cell>
          <cell r="Y140" t="e">
            <v>#NAME?</v>
          </cell>
        </row>
        <row r="141">
          <cell r="M141" t="e">
            <v>#NAME?</v>
          </cell>
          <cell r="N141" t="e">
            <v>#NAME?</v>
          </cell>
          <cell r="O141" t="e">
            <v>#NAME?</v>
          </cell>
          <cell r="Q141" t="str">
            <v>24. - мазут</v>
          </cell>
          <cell r="R141">
            <v>0</v>
          </cell>
          <cell r="S141" t="e">
            <v>#NAME?</v>
          </cell>
          <cell r="T141">
            <v>0</v>
          </cell>
          <cell r="U141" t="e">
            <v>#NAME?</v>
          </cell>
          <cell r="V141" t="e">
            <v>#NAME?</v>
          </cell>
          <cell r="W141" t="e">
            <v>#NAME?</v>
          </cell>
          <cell r="X141" t="e">
            <v>#NAME?</v>
          </cell>
          <cell r="Y141" t="e">
            <v>#NAME?</v>
          </cell>
        </row>
        <row r="142">
          <cell r="M142" t="e">
            <v>#NAME?</v>
          </cell>
          <cell r="N142" t="e">
            <v>#NAME?</v>
          </cell>
          <cell r="O142" t="e">
            <v>#NAME?</v>
          </cell>
          <cell r="Q142" t="str">
            <v>24. - газ всего, в том числе:</v>
          </cell>
          <cell r="R142">
            <v>0</v>
          </cell>
          <cell r="S142" t="e">
            <v>#NAME?</v>
          </cell>
          <cell r="T142">
            <v>0</v>
          </cell>
          <cell r="U142" t="e">
            <v>#NAME?</v>
          </cell>
          <cell r="V142" t="e">
            <v>#NAME?</v>
          </cell>
          <cell r="W142" t="e">
            <v>#NAME?</v>
          </cell>
          <cell r="X142" t="e">
            <v>#NAME?</v>
          </cell>
          <cell r="Y142" t="e">
            <v>#NAME?</v>
          </cell>
        </row>
        <row r="143">
          <cell r="M143" t="e">
            <v>#NAME?</v>
          </cell>
          <cell r="N143">
            <v>344668.82699999999</v>
          </cell>
          <cell r="O143" t="e">
            <v>#NAME?</v>
          </cell>
          <cell r="Q143" t="str">
            <v>24.Газ лимитный</v>
          </cell>
          <cell r="R143">
            <v>0</v>
          </cell>
          <cell r="S143" t="e">
            <v>#NAME?</v>
          </cell>
          <cell r="T143">
            <v>0</v>
          </cell>
          <cell r="U143" t="e">
            <v>#NAME?</v>
          </cell>
          <cell r="V143" t="e">
            <v>#NAME?</v>
          </cell>
          <cell r="W143" t="e">
            <v>#NAME?</v>
          </cell>
          <cell r="X143" t="e">
            <v>#NAME?</v>
          </cell>
          <cell r="Y143" t="e">
            <v>#NAME?</v>
          </cell>
        </row>
        <row r="144">
          <cell r="M144" t="e">
            <v>#NAME?</v>
          </cell>
          <cell r="N144" t="e">
            <v>#NAME?</v>
          </cell>
          <cell r="O144" t="e">
            <v>#NAME?</v>
          </cell>
          <cell r="Q144" t="str">
            <v>24.Газ сверхлимитный</v>
          </cell>
          <cell r="R144">
            <v>0</v>
          </cell>
          <cell r="S144" t="e">
            <v>#NAME?</v>
          </cell>
          <cell r="T144">
            <v>0</v>
          </cell>
          <cell r="U144" t="e">
            <v>#NAME?</v>
          </cell>
          <cell r="V144" t="e">
            <v>#NAME?</v>
          </cell>
          <cell r="W144" t="e">
            <v>#NAME?</v>
          </cell>
          <cell r="X144" t="e">
            <v>#NAME?</v>
          </cell>
          <cell r="Y144" t="e">
            <v>#NAME?</v>
          </cell>
        </row>
        <row r="145">
          <cell r="M145" t="e">
            <v>#NAME?</v>
          </cell>
          <cell r="N145" t="e">
            <v>#NAME?</v>
          </cell>
          <cell r="O145" t="e">
            <v>#NAME?</v>
          </cell>
          <cell r="Q145" t="str">
            <v>24.Газ коммерческий</v>
          </cell>
          <cell r="R145">
            <v>0</v>
          </cell>
          <cell r="S145" t="e">
            <v>#NAME?</v>
          </cell>
          <cell r="T145">
            <v>0</v>
          </cell>
          <cell r="U145" t="e">
            <v>#NAME?</v>
          </cell>
          <cell r="V145" t="e">
            <v>#NAME?</v>
          </cell>
          <cell r="W145" t="e">
            <v>#NAME?</v>
          </cell>
          <cell r="X145" t="e">
            <v>#NAME?</v>
          </cell>
          <cell r="Y145" t="e">
            <v>#NAME?</v>
          </cell>
        </row>
        <row r="146">
          <cell r="M146" t="e">
            <v>#NAME?</v>
          </cell>
          <cell r="N146" t="e">
            <v>#NAME?</v>
          </cell>
          <cell r="O146" t="e">
            <v>#NAME?</v>
          </cell>
          <cell r="Q146" t="str">
            <v>24. - др.виды топлива</v>
          </cell>
          <cell r="R146">
            <v>0</v>
          </cell>
          <cell r="S146" t="e">
            <v>#NAME?</v>
          </cell>
          <cell r="T146">
            <v>0</v>
          </cell>
          <cell r="U146" t="e">
            <v>#NAME?</v>
          </cell>
          <cell r="V146" t="e">
            <v>#NAME?</v>
          </cell>
          <cell r="W146" t="e">
            <v>#NAME?</v>
          </cell>
          <cell r="X146" t="e">
            <v>#NAME?</v>
          </cell>
          <cell r="Y146" t="e">
            <v>#NAME?</v>
          </cell>
        </row>
        <row r="147">
          <cell r="M147" t="e">
            <v>#NAME?</v>
          </cell>
          <cell r="N147" t="e">
            <v>#NAME?</v>
          </cell>
          <cell r="O147" t="e">
            <v>#NAME?</v>
          </cell>
          <cell r="Q147" t="str">
            <v>24.Торф</v>
          </cell>
          <cell r="R147">
            <v>0</v>
          </cell>
          <cell r="S147" t="e">
            <v>#NAME?</v>
          </cell>
          <cell r="T147">
            <v>0</v>
          </cell>
          <cell r="U147" t="e">
            <v>#NAME?</v>
          </cell>
          <cell r="V147" t="e">
            <v>#NAME?</v>
          </cell>
          <cell r="W147" t="e">
            <v>#NAME?</v>
          </cell>
          <cell r="X147" t="e">
            <v>#NAME?</v>
          </cell>
          <cell r="Y147" t="e">
            <v>#NAME?</v>
          </cell>
        </row>
        <row r="148">
          <cell r="M148" t="e">
            <v>#NAME?</v>
          </cell>
          <cell r="N148" t="e">
            <v>#NAME?</v>
          </cell>
          <cell r="O148" t="e">
            <v>#NAME?</v>
          </cell>
          <cell r="Q148" t="str">
            <v>24.Сланцы</v>
          </cell>
          <cell r="R148">
            <v>0</v>
          </cell>
          <cell r="S148" t="e">
            <v>#NAME?</v>
          </cell>
          <cell r="T148">
            <v>0</v>
          </cell>
          <cell r="U148" t="e">
            <v>#NAME?</v>
          </cell>
          <cell r="V148" t="e">
            <v>#NAME?</v>
          </cell>
          <cell r="W148" t="e">
            <v>#NAME?</v>
          </cell>
          <cell r="X148" t="e">
            <v>#NAME?</v>
          </cell>
          <cell r="Y148" t="e">
            <v>#NAME?</v>
          </cell>
        </row>
        <row r="149">
          <cell r="V149" t="e">
            <v>#NAME?</v>
          </cell>
          <cell r="W149" t="e">
            <v>#NAME?</v>
          </cell>
          <cell r="X149" t="e">
            <v>#NAME?</v>
          </cell>
          <cell r="Y149" t="e">
            <v>#NAME?</v>
          </cell>
        </row>
        <row r="153">
          <cell r="M153" t="e">
            <v>#NAME?</v>
          </cell>
          <cell r="N153" t="e">
            <v>#NAME?</v>
          </cell>
          <cell r="O153" t="e">
            <v>#NAME?</v>
          </cell>
          <cell r="Q153" t="str">
            <v>25. - уголь всего, в том числе:</v>
          </cell>
          <cell r="R153">
            <v>0</v>
          </cell>
          <cell r="S153" t="e">
            <v>#NAME?</v>
          </cell>
          <cell r="T153">
            <v>0</v>
          </cell>
          <cell r="U153" t="e">
            <v>#NAME?</v>
          </cell>
          <cell r="V153" t="e">
            <v>#NAME?</v>
          </cell>
          <cell r="W153" t="e">
            <v>#NAME?</v>
          </cell>
          <cell r="X153" t="e">
            <v>#NAME?</v>
          </cell>
          <cell r="Y153" t="e">
            <v>#NAME?</v>
          </cell>
        </row>
        <row r="154">
          <cell r="M154" t="e">
            <v>#NAME?</v>
          </cell>
          <cell r="N154" t="e">
            <v>#NAME?</v>
          </cell>
          <cell r="O154" t="e">
            <v>#NAME?</v>
          </cell>
          <cell r="Q154" t="str">
            <v>25.Уголь разреза-1</v>
          </cell>
          <cell r="R154">
            <v>0</v>
          </cell>
          <cell r="S154" t="e">
            <v>#NAME?</v>
          </cell>
          <cell r="T154">
            <v>0</v>
          </cell>
          <cell r="U154" t="e">
            <v>#NAME?</v>
          </cell>
          <cell r="V154" t="e">
            <v>#NAME?</v>
          </cell>
          <cell r="W154" t="e">
            <v>#NAME?</v>
          </cell>
          <cell r="X154" t="e">
            <v>#NAME?</v>
          </cell>
          <cell r="Y154" t="e">
            <v>#NAME?</v>
          </cell>
        </row>
        <row r="155">
          <cell r="M155" t="e">
            <v>#NAME?</v>
          </cell>
          <cell r="N155" t="e">
            <v>#NAME?</v>
          </cell>
          <cell r="O155" t="e">
            <v>#NAME?</v>
          </cell>
          <cell r="Q155" t="str">
            <v>25.Уголь разреза-2</v>
          </cell>
          <cell r="R155">
            <v>0</v>
          </cell>
          <cell r="S155" t="e">
            <v>#NAME?</v>
          </cell>
          <cell r="T155">
            <v>0</v>
          </cell>
          <cell r="U155" t="e">
            <v>#NAME?</v>
          </cell>
          <cell r="V155" t="e">
            <v>#NAME?</v>
          </cell>
          <cell r="W155" t="e">
            <v>#NAME?</v>
          </cell>
          <cell r="X155" t="e">
            <v>#NAME?</v>
          </cell>
          <cell r="Y155" t="e">
            <v>#NAME?</v>
          </cell>
        </row>
        <row r="156">
          <cell r="V156" t="e">
            <v>#NAME?</v>
          </cell>
          <cell r="W156" t="e">
            <v>#NAME?</v>
          </cell>
          <cell r="X156" t="e">
            <v>#NAME?</v>
          </cell>
          <cell r="Y156" t="e">
            <v>#NAME?</v>
          </cell>
        </row>
        <row r="157">
          <cell r="M157" t="e">
            <v>#NAME?</v>
          </cell>
          <cell r="N157" t="e">
            <v>#NAME?</v>
          </cell>
          <cell r="O157" t="e">
            <v>#NAME?</v>
          </cell>
          <cell r="Q157" t="str">
            <v>25. - мазут</v>
          </cell>
          <cell r="R157">
            <v>0</v>
          </cell>
          <cell r="S157" t="e">
            <v>#NAME?</v>
          </cell>
          <cell r="T157">
            <v>0</v>
          </cell>
          <cell r="U157" t="e">
            <v>#NAME?</v>
          </cell>
          <cell r="V157" t="e">
            <v>#NAME?</v>
          </cell>
          <cell r="W157" t="e">
            <v>#NAME?</v>
          </cell>
          <cell r="X157" t="e">
            <v>#NAME?</v>
          </cell>
          <cell r="Y157" t="e">
            <v>#NAME?</v>
          </cell>
        </row>
        <row r="158">
          <cell r="M158" t="e">
            <v>#NAME?</v>
          </cell>
          <cell r="N158" t="e">
            <v>#NAME?</v>
          </cell>
          <cell r="O158" t="e">
            <v>#NAME?</v>
          </cell>
          <cell r="Q158" t="str">
            <v>25. - газ всего, в том числе:</v>
          </cell>
          <cell r="R158">
            <v>0</v>
          </cell>
          <cell r="S158" t="e">
            <v>#NAME?</v>
          </cell>
          <cell r="T158">
            <v>0</v>
          </cell>
          <cell r="U158" t="e">
            <v>#NAME?</v>
          </cell>
          <cell r="V158" t="e">
            <v>#NAME?</v>
          </cell>
          <cell r="W158" t="e">
            <v>#NAME?</v>
          </cell>
          <cell r="X158" t="e">
            <v>#NAME?</v>
          </cell>
          <cell r="Y158" t="e">
            <v>#NAME?</v>
          </cell>
        </row>
        <row r="159">
          <cell r="M159" t="e">
            <v>#NAME?</v>
          </cell>
          <cell r="N159">
            <v>4683122.2948481003</v>
          </cell>
          <cell r="O159" t="e">
            <v>#NAME?</v>
          </cell>
          <cell r="Q159" t="str">
            <v>25.Газ лимитный</v>
          </cell>
          <cell r="R159">
            <v>0</v>
          </cell>
          <cell r="S159" t="e">
            <v>#NAME?</v>
          </cell>
          <cell r="T159">
            <v>0</v>
          </cell>
          <cell r="U159" t="e">
            <v>#NAME?</v>
          </cell>
          <cell r="V159" t="e">
            <v>#NAME?</v>
          </cell>
          <cell r="W159" t="e">
            <v>#NAME?</v>
          </cell>
          <cell r="X159" t="e">
            <v>#NAME?</v>
          </cell>
          <cell r="Y159" t="e">
            <v>#NAME?</v>
          </cell>
        </row>
        <row r="160">
          <cell r="M160" t="e">
            <v>#NAME?</v>
          </cell>
          <cell r="N160" t="e">
            <v>#NAME?</v>
          </cell>
          <cell r="O160" t="e">
            <v>#NAME?</v>
          </cell>
          <cell r="Q160" t="str">
            <v>25.Газ сверхлимитный</v>
          </cell>
          <cell r="R160">
            <v>0</v>
          </cell>
          <cell r="S160" t="e">
            <v>#NAME?</v>
          </cell>
          <cell r="T160">
            <v>0</v>
          </cell>
          <cell r="U160" t="e">
            <v>#NAME?</v>
          </cell>
          <cell r="V160" t="e">
            <v>#NAME?</v>
          </cell>
          <cell r="W160" t="e">
            <v>#NAME?</v>
          </cell>
          <cell r="X160" t="e">
            <v>#NAME?</v>
          </cell>
          <cell r="Y160" t="e">
            <v>#NAME?</v>
          </cell>
        </row>
        <row r="161">
          <cell r="M161" t="e">
            <v>#NAME?</v>
          </cell>
          <cell r="N161" t="e">
            <v>#NAME?</v>
          </cell>
          <cell r="O161" t="e">
            <v>#NAME?</v>
          </cell>
          <cell r="Q161" t="str">
            <v>25.Газ коммерческий</v>
          </cell>
          <cell r="R161">
            <v>0</v>
          </cell>
          <cell r="S161" t="e">
            <v>#NAME?</v>
          </cell>
          <cell r="T161">
            <v>0</v>
          </cell>
          <cell r="U161" t="e">
            <v>#NAME?</v>
          </cell>
          <cell r="V161" t="e">
            <v>#NAME?</v>
          </cell>
          <cell r="W161" t="e">
            <v>#NAME?</v>
          </cell>
          <cell r="X161" t="e">
            <v>#NAME?</v>
          </cell>
          <cell r="Y161" t="e">
            <v>#NAME?</v>
          </cell>
        </row>
        <row r="162">
          <cell r="M162" t="e">
            <v>#NAME?</v>
          </cell>
          <cell r="N162" t="e">
            <v>#NAME?</v>
          </cell>
          <cell r="O162" t="e">
            <v>#NAME?</v>
          </cell>
          <cell r="Q162" t="str">
            <v>25. - др.виды топлива</v>
          </cell>
          <cell r="R162">
            <v>0</v>
          </cell>
          <cell r="S162" t="e">
            <v>#NAME?</v>
          </cell>
          <cell r="T162">
            <v>0</v>
          </cell>
          <cell r="U162" t="e">
            <v>#NAME?</v>
          </cell>
          <cell r="V162" t="e">
            <v>#NAME?</v>
          </cell>
          <cell r="W162" t="e">
            <v>#NAME?</v>
          </cell>
          <cell r="X162" t="e">
            <v>#NAME?</v>
          </cell>
          <cell r="Y162" t="e">
            <v>#NAME?</v>
          </cell>
        </row>
        <row r="163">
          <cell r="M163" t="e">
            <v>#NAME?</v>
          </cell>
          <cell r="N163" t="e">
            <v>#NAME?</v>
          </cell>
          <cell r="O163" t="e">
            <v>#NAME?</v>
          </cell>
          <cell r="Q163" t="str">
            <v>25.Торф</v>
          </cell>
          <cell r="R163">
            <v>0</v>
          </cell>
          <cell r="S163" t="e">
            <v>#NAME?</v>
          </cell>
          <cell r="T163">
            <v>0</v>
          </cell>
          <cell r="U163" t="e">
            <v>#NAME?</v>
          </cell>
          <cell r="V163" t="e">
            <v>#NAME?</v>
          </cell>
          <cell r="W163" t="e">
            <v>#NAME?</v>
          </cell>
          <cell r="X163" t="e">
            <v>#NAME?</v>
          </cell>
          <cell r="Y163" t="e">
            <v>#NAME?</v>
          </cell>
        </row>
        <row r="164">
          <cell r="M164" t="e">
            <v>#NAME?</v>
          </cell>
          <cell r="N164" t="e">
            <v>#NAME?</v>
          </cell>
          <cell r="O164" t="e">
            <v>#NAME?</v>
          </cell>
          <cell r="Q164" t="str">
            <v>25.Сланцы</v>
          </cell>
          <cell r="R164">
            <v>0</v>
          </cell>
          <cell r="S164" t="e">
            <v>#NAME?</v>
          </cell>
          <cell r="T164">
            <v>0</v>
          </cell>
          <cell r="U164" t="e">
            <v>#NAME?</v>
          </cell>
          <cell r="V164" t="e">
            <v>#NAME?</v>
          </cell>
          <cell r="W164" t="e">
            <v>#NAME?</v>
          </cell>
          <cell r="X164" t="e">
            <v>#NAME?</v>
          </cell>
          <cell r="Y164" t="e">
            <v>#NAME?</v>
          </cell>
        </row>
        <row r="165">
          <cell r="V165" t="e">
            <v>#NAME?</v>
          </cell>
          <cell r="W165" t="e">
            <v>#NAME?</v>
          </cell>
          <cell r="X165" t="e">
            <v>#NAME?</v>
          </cell>
          <cell r="Y165" t="e">
            <v>#NAME?</v>
          </cell>
        </row>
        <row r="169">
          <cell r="M169" t="e">
            <v>#NAME?</v>
          </cell>
          <cell r="N169" t="e">
            <v>#NAME?</v>
          </cell>
          <cell r="O169" t="e">
            <v>#NAME?</v>
          </cell>
          <cell r="Q169" t="str">
            <v>26. - уголь всего, в том числе:</v>
          </cell>
          <cell r="R169">
            <v>0</v>
          </cell>
          <cell r="S169" t="e">
            <v>#NAME?</v>
          </cell>
          <cell r="T169">
            <v>0</v>
          </cell>
          <cell r="U169" t="e">
            <v>#NAME?</v>
          </cell>
          <cell r="V169" t="e">
            <v>#NAME?</v>
          </cell>
          <cell r="W169" t="e">
            <v>#NAME?</v>
          </cell>
          <cell r="X169" t="e">
            <v>#NAME?</v>
          </cell>
          <cell r="Y169" t="e">
            <v>#NAME?</v>
          </cell>
        </row>
        <row r="170">
          <cell r="M170" t="e">
            <v>#NAME?</v>
          </cell>
          <cell r="N170" t="e">
            <v>#NAME?</v>
          </cell>
          <cell r="O170" t="e">
            <v>#NAME?</v>
          </cell>
          <cell r="Q170" t="str">
            <v>26.Уголь разреза-1</v>
          </cell>
          <cell r="R170">
            <v>0</v>
          </cell>
          <cell r="S170" t="e">
            <v>#NAME?</v>
          </cell>
          <cell r="T170">
            <v>0</v>
          </cell>
          <cell r="U170" t="e">
            <v>#NAME?</v>
          </cell>
          <cell r="V170" t="e">
            <v>#NAME?</v>
          </cell>
          <cell r="W170" t="e">
            <v>#NAME?</v>
          </cell>
          <cell r="X170" t="e">
            <v>#NAME?</v>
          </cell>
          <cell r="Y170" t="e">
            <v>#NAME?</v>
          </cell>
        </row>
        <row r="171">
          <cell r="M171" t="e">
            <v>#NAME?</v>
          </cell>
          <cell r="N171" t="e">
            <v>#NAME?</v>
          </cell>
          <cell r="O171" t="e">
            <v>#NAME?</v>
          </cell>
          <cell r="Q171" t="str">
            <v>26.Уголь разреза-2</v>
          </cell>
          <cell r="R171">
            <v>0</v>
          </cell>
          <cell r="S171" t="e">
            <v>#NAME?</v>
          </cell>
          <cell r="T171">
            <v>0</v>
          </cell>
          <cell r="U171" t="e">
            <v>#NAME?</v>
          </cell>
          <cell r="V171" t="e">
            <v>#NAME?</v>
          </cell>
          <cell r="W171" t="e">
            <v>#NAME?</v>
          </cell>
          <cell r="X171" t="e">
            <v>#NAME?</v>
          </cell>
          <cell r="Y171" t="e">
            <v>#NAME?</v>
          </cell>
        </row>
        <row r="172">
          <cell r="V172" t="e">
            <v>#NAME?</v>
          </cell>
          <cell r="W172" t="e">
            <v>#NAME?</v>
          </cell>
          <cell r="X172" t="e">
            <v>#NAME?</v>
          </cell>
          <cell r="Y172" t="e">
            <v>#NAME?</v>
          </cell>
        </row>
        <row r="173">
          <cell r="M173" t="e">
            <v>#NAME?</v>
          </cell>
          <cell r="N173" t="e">
            <v>#NAME?</v>
          </cell>
          <cell r="O173" t="e">
            <v>#NAME?</v>
          </cell>
          <cell r="Q173" t="str">
            <v>26. - мазут</v>
          </cell>
          <cell r="R173">
            <v>0</v>
          </cell>
          <cell r="S173" t="e">
            <v>#NAME?</v>
          </cell>
          <cell r="T173">
            <v>0</v>
          </cell>
          <cell r="U173" t="e">
            <v>#NAME?</v>
          </cell>
          <cell r="V173" t="e">
            <v>#NAME?</v>
          </cell>
          <cell r="W173" t="e">
            <v>#NAME?</v>
          </cell>
          <cell r="X173" t="e">
            <v>#NAME?</v>
          </cell>
          <cell r="Y173" t="e">
            <v>#NAME?</v>
          </cell>
        </row>
        <row r="174">
          <cell r="M174" t="e">
            <v>#NAME?</v>
          </cell>
          <cell r="N174" t="e">
            <v>#NAME?</v>
          </cell>
          <cell r="O174" t="e">
            <v>#NAME?</v>
          </cell>
          <cell r="Q174" t="str">
            <v>26. - газ всего, в том числе:</v>
          </cell>
          <cell r="R174">
            <v>0</v>
          </cell>
          <cell r="S174" t="e">
            <v>#NAME?</v>
          </cell>
          <cell r="T174">
            <v>0</v>
          </cell>
          <cell r="U174" t="e">
            <v>#NAME?</v>
          </cell>
          <cell r="V174" t="e">
            <v>#NAME?</v>
          </cell>
          <cell r="W174" t="e">
            <v>#NAME?</v>
          </cell>
          <cell r="X174" t="e">
            <v>#NAME?</v>
          </cell>
          <cell r="Y174" t="e">
            <v>#NAME?</v>
          </cell>
        </row>
        <row r="175">
          <cell r="M175" t="e">
            <v>#NAME?</v>
          </cell>
          <cell r="N175" t="e">
            <v>#NAME?</v>
          </cell>
          <cell r="O175" t="e">
            <v>#NAME?</v>
          </cell>
          <cell r="Q175" t="str">
            <v>26.Газ лимитный</v>
          </cell>
          <cell r="R175">
            <v>0</v>
          </cell>
          <cell r="S175" t="e">
            <v>#NAME?</v>
          </cell>
          <cell r="T175">
            <v>0</v>
          </cell>
          <cell r="U175" t="e">
            <v>#NAME?</v>
          </cell>
          <cell r="V175" t="e">
            <v>#NAME?</v>
          </cell>
          <cell r="W175" t="e">
            <v>#NAME?</v>
          </cell>
          <cell r="X175" t="e">
            <v>#NAME?</v>
          </cell>
          <cell r="Y175" t="e">
            <v>#NAME?</v>
          </cell>
        </row>
        <row r="176">
          <cell r="M176" t="e">
            <v>#NAME?</v>
          </cell>
          <cell r="N176" t="e">
            <v>#NAME?</v>
          </cell>
          <cell r="O176" t="e">
            <v>#NAME?</v>
          </cell>
          <cell r="Q176" t="str">
            <v>26.Газ сверхлимитный</v>
          </cell>
          <cell r="R176">
            <v>0</v>
          </cell>
          <cell r="S176" t="e">
            <v>#NAME?</v>
          </cell>
          <cell r="T176">
            <v>0</v>
          </cell>
          <cell r="U176" t="e">
            <v>#NAME?</v>
          </cell>
          <cell r="V176" t="e">
            <v>#NAME?</v>
          </cell>
          <cell r="W176" t="e">
            <v>#NAME?</v>
          </cell>
          <cell r="X176" t="e">
            <v>#NAME?</v>
          </cell>
          <cell r="Y176" t="e">
            <v>#NAME?</v>
          </cell>
        </row>
        <row r="177">
          <cell r="M177" t="e">
            <v>#NAME?</v>
          </cell>
          <cell r="N177" t="e">
            <v>#NAME?</v>
          </cell>
          <cell r="O177" t="e">
            <v>#NAME?</v>
          </cell>
          <cell r="Q177" t="str">
            <v>26.Газ коммерческий</v>
          </cell>
          <cell r="R177">
            <v>0</v>
          </cell>
          <cell r="S177" t="e">
            <v>#NAME?</v>
          </cell>
          <cell r="T177">
            <v>0</v>
          </cell>
          <cell r="U177" t="e">
            <v>#NAME?</v>
          </cell>
          <cell r="V177" t="e">
            <v>#NAME?</v>
          </cell>
          <cell r="W177" t="e">
            <v>#NAME?</v>
          </cell>
          <cell r="X177" t="e">
            <v>#NAME?</v>
          </cell>
          <cell r="Y177" t="e">
            <v>#NAME?</v>
          </cell>
        </row>
        <row r="178">
          <cell r="M178" t="e">
            <v>#NAME?</v>
          </cell>
          <cell r="N178" t="e">
            <v>#NAME?</v>
          </cell>
          <cell r="O178" t="e">
            <v>#NAME?</v>
          </cell>
          <cell r="Q178" t="str">
            <v>26. - др.виды топлива</v>
          </cell>
          <cell r="R178">
            <v>0</v>
          </cell>
          <cell r="S178" t="e">
            <v>#NAME?</v>
          </cell>
          <cell r="T178">
            <v>0</v>
          </cell>
          <cell r="U178" t="e">
            <v>#NAME?</v>
          </cell>
          <cell r="V178" t="e">
            <v>#NAME?</v>
          </cell>
          <cell r="W178" t="e">
            <v>#NAME?</v>
          </cell>
          <cell r="X178" t="e">
            <v>#NAME?</v>
          </cell>
          <cell r="Y178" t="e">
            <v>#NAME?</v>
          </cell>
        </row>
        <row r="179">
          <cell r="M179" t="e">
            <v>#NAME?</v>
          </cell>
          <cell r="N179" t="e">
            <v>#NAME?</v>
          </cell>
          <cell r="O179" t="e">
            <v>#NAME?</v>
          </cell>
          <cell r="Q179" t="str">
            <v>26.Торф</v>
          </cell>
          <cell r="R179">
            <v>0</v>
          </cell>
          <cell r="S179" t="e">
            <v>#NAME?</v>
          </cell>
          <cell r="T179">
            <v>0</v>
          </cell>
          <cell r="U179" t="e">
            <v>#NAME?</v>
          </cell>
          <cell r="V179" t="e">
            <v>#NAME?</v>
          </cell>
          <cell r="W179" t="e">
            <v>#NAME?</v>
          </cell>
          <cell r="X179" t="e">
            <v>#NAME?</v>
          </cell>
          <cell r="Y179" t="e">
            <v>#NAME?</v>
          </cell>
        </row>
        <row r="180">
          <cell r="M180" t="e">
            <v>#NAME?</v>
          </cell>
          <cell r="N180" t="e">
            <v>#NAME?</v>
          </cell>
          <cell r="O180" t="e">
            <v>#NAME?</v>
          </cell>
          <cell r="Q180" t="str">
            <v>26.Сланцы</v>
          </cell>
          <cell r="R180">
            <v>0</v>
          </cell>
          <cell r="S180" t="e">
            <v>#NAME?</v>
          </cell>
          <cell r="T180">
            <v>0</v>
          </cell>
          <cell r="U180" t="e">
            <v>#NAME?</v>
          </cell>
          <cell r="V180" t="e">
            <v>#NAME?</v>
          </cell>
          <cell r="W180" t="e">
            <v>#NAME?</v>
          </cell>
          <cell r="X180" t="e">
            <v>#NAME?</v>
          </cell>
          <cell r="Y180" t="e">
            <v>#NAME?</v>
          </cell>
        </row>
        <row r="181">
          <cell r="V181" t="e">
            <v>#NAME?</v>
          </cell>
          <cell r="W181" t="e">
            <v>#NAME?</v>
          </cell>
          <cell r="X181" t="e">
            <v>#NAME?</v>
          </cell>
          <cell r="Y181" t="e">
            <v>#NAME?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SHPZ"/>
      <sheetName val="Лист13"/>
      <sheetName val="FES"/>
      <sheetName val="XLR_NoRangeSheet"/>
      <sheetName val="Enums"/>
      <sheetName val="2"/>
      <sheetName val="0"/>
      <sheetName val="мар 2001"/>
      <sheetName val="1.6"/>
      <sheetName val="FST5"/>
      <sheetName val="ИТ-бюджет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навигация"/>
      <sheetName val="Т12"/>
      <sheetName val="Т3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Проверка"/>
      <sheetName val="Производство электроэнергии"/>
      <sheetName val="Рейтинг"/>
      <sheetName val="Свод"/>
      <sheetName val="перекрестка"/>
      <sheetName val="18.2"/>
      <sheetName val="21.3"/>
      <sheetName val="2.3"/>
      <sheetName val="Регионы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</sheetNames>
    <sheetDataSet>
      <sheetData sheetId="0" refreshError="1">
        <row r="14">
          <cell r="B14">
            <v>2006</v>
          </cell>
        </row>
        <row r="15">
          <cell r="B15">
            <v>2005</v>
          </cell>
        </row>
        <row r="16">
          <cell r="B16">
            <v>2004</v>
          </cell>
        </row>
      </sheetData>
      <sheetData sheetId="1"/>
      <sheetData sheetId="2"/>
      <sheetData sheetId="3"/>
      <sheetData sheetId="4"/>
      <sheetData sheetId="5">
        <row r="6">
          <cell r="D6">
            <v>0</v>
          </cell>
        </row>
      </sheetData>
      <sheetData sheetId="6">
        <row r="6">
          <cell r="E6">
            <v>0</v>
          </cell>
        </row>
      </sheetData>
      <sheetData sheetId="7">
        <row r="4">
          <cell r="E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J6">
            <v>0</v>
          </cell>
        </row>
      </sheetData>
      <sheetData sheetId="17"/>
      <sheetData sheetId="18"/>
      <sheetData sheetId="19"/>
      <sheetData sheetId="20">
        <row r="6">
          <cell r="A6" t="str">
            <v>&lt;Учебное заведение 1&gt;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A7" t="str">
            <v>1.</v>
          </cell>
        </row>
      </sheetData>
      <sheetData sheetId="32"/>
      <sheetData sheetId="33">
        <row r="6">
          <cell r="I6">
            <v>0</v>
          </cell>
        </row>
      </sheetData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 refreshError="1"/>
      <sheetData sheetId="1" refreshError="1"/>
      <sheetData sheetId="2" refreshError="1">
        <row r="19">
          <cell r="A19" t="str">
            <v>Уголь разреза-Березовский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  <sheetName val="Производство электроэнергии"/>
      <sheetName val="Титульный"/>
      <sheetName val="Опции"/>
      <sheetName val="Лист1"/>
      <sheetName val="форма 2"/>
      <sheetName val="FES"/>
      <sheetName val="Справочно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План Газпрома"/>
      <sheetName val="Сентябрь"/>
      <sheetName val="TECHSHEET"/>
      <sheetName val="~5047955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01-02 (БДиР Общества)"/>
      <sheetName val="Шины"/>
      <sheetName val="Дни"/>
      <sheetName val="СЭ"/>
      <sheetName val="не_удалять"/>
      <sheetName val="СДР"/>
      <sheetName val="смета+расш."/>
      <sheetName val="31.08.2004"/>
      <sheetName val="расш.кальк."/>
      <sheetName val="31_08_2004"/>
      <sheetName val="ЧП"/>
      <sheetName val="П921_960"/>
      <sheetName val=" 9.4"/>
      <sheetName val="index"/>
      <sheetName val="ЗАО_мес"/>
      <sheetName val="ЗАО_н.ит"/>
      <sheetName val="Лист5"/>
      <sheetName val="3 квартал"/>
      <sheetName val="Справочник БДР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Списки"/>
      <sheetName val="ИнвестицииСвод"/>
      <sheetName val="Спр_ мест"/>
      <sheetName val="производство"/>
      <sheetName val="2007"/>
      <sheetName val="Неделя"/>
      <sheetName val="сети 2007"/>
      <sheetName val="Лист3"/>
      <sheetName val="25"/>
      <sheetName val="26"/>
      <sheetName val="29"/>
      <sheetName val="Электра"/>
      <sheetName val="0"/>
      <sheetName val="2.1"/>
      <sheetName val="2.2"/>
      <sheetName val="2.3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Справочник"/>
      <sheetName val="ФОРМА по 1-12 (2015г.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СписочнаяЧисленность"/>
      <sheetName val="эл ст"/>
      <sheetName val="расшифровка"/>
      <sheetName val="расчет"/>
      <sheetName val="Омскэнерго с учетом доп 2010 "/>
      <sheetName val="ММТС"/>
      <sheetName val="ФЗП 2011"/>
      <sheetName val=" накладные расходы"/>
      <sheetName val="Детализация"/>
      <sheetName val="Справочник затрат_СБ"/>
      <sheetName val="ИТ-бюджет"/>
      <sheetName val="Financing"/>
      <sheetName val="ПРОГНОЗ_1"/>
      <sheetName val="Производство электроэнергии"/>
      <sheetName val="GRES.2007.5"/>
      <sheetName val="Оборудование_стоим"/>
      <sheetName val="9.3"/>
      <sheetName val="Титульный лист С-П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Данные"/>
      <sheetName val="Исполнителям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Дебет_Кредит"/>
      <sheetName val="Анализ"/>
      <sheetName val="Лист12"/>
      <sheetName val="тар"/>
      <sheetName val="т1.15(смета8а)"/>
      <sheetName val="Проценты"/>
      <sheetName val="фев(ф)"/>
      <sheetName val="% транспортировки"/>
      <sheetName val="3"/>
      <sheetName val="ОС до 40 т.р."/>
      <sheetName val="1.411.1"/>
      <sheetName val="regs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Ис. данные эк"/>
      <sheetName val="План Газпрома"/>
      <sheetName val="Лист1"/>
      <sheetName val="Тарифы _ЗН"/>
      <sheetName val="Тарифы _СК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ОС до 40 т.р. "/>
      <sheetName val="не_удалять"/>
      <sheetName val="подготовка кадров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П"/>
      <sheetName val="CF"/>
      <sheetName val="СЗ_процессинг"/>
      <sheetName val="смета+расш."/>
      <sheetName val="index"/>
      <sheetName val="Лист2"/>
      <sheetName val="Справочник"/>
      <sheetName val="1.401.2"/>
      <sheetName val="Справ-к БДР выручка"/>
      <sheetName val="Справочник ЦФО"/>
      <sheetName val="Лист3"/>
      <sheetName val="TECHSHEET"/>
      <sheetName val="ОЦСГ"/>
      <sheetName val="Фин план"/>
      <sheetName val="91 форма 2 1 полуг"/>
      <sheetName val="Потребность в МТР"/>
      <sheetName val="EKDEB90"/>
      <sheetName val="П 4"/>
      <sheetName val="П 1"/>
      <sheetName val="П 21-1"/>
      <sheetName val="35998"/>
      <sheetName val="44"/>
      <sheetName val="92"/>
      <sheetName val="94"/>
      <sheetName val="97"/>
      <sheetName val="Отчет"/>
      <sheetName val="МетодыРасчета"/>
      <sheetName val="TEHSHEET"/>
      <sheetName val="Расчет ФОТ"/>
      <sheetName val="Расчет тарифного коэф-та"/>
      <sheetName val="pr03"/>
      <sheetName val="Титульный"/>
      <sheetName val="2.Инфо"/>
    </sheetNames>
    <sheetDataSet>
      <sheetData sheetId="0">
        <row r="4">
          <cell r="A4" t="str">
            <v>РГК</v>
          </cell>
        </row>
      </sheetData>
      <sheetData sheetId="1">
        <row r="4">
          <cell r="A4" t="str">
            <v>РГК</v>
          </cell>
        </row>
      </sheetData>
      <sheetData sheetId="2" refreshError="1"/>
      <sheetData sheetId="3">
        <row r="4">
          <cell r="A4" t="str">
            <v>РГК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З-21(1кв.) (2)"/>
      <sheetName val="УЗ-21(2кв.) (2)"/>
      <sheetName val="УЗ-21(3кв.) (2)"/>
      <sheetName val="УЗ-21(4кв.) (2)"/>
      <sheetName val="УЗ-21(2002)(2)"/>
      <sheetName val="УЗ-21(2002)"/>
      <sheetName val="УЗ-22(1кв.) (2)"/>
      <sheetName val="УЗ-22(2кв.) (2)"/>
      <sheetName val="УЗ-22(3кв.) (2)"/>
      <sheetName val="УЗ-22(2002)"/>
      <sheetName val="Справочники"/>
      <sheetName val="эл ст"/>
      <sheetName val="Заголовок"/>
      <sheetName val="Лист1"/>
      <sheetName val="1.7"/>
      <sheetName val="Производство электроэнергии"/>
      <sheetName val="Приложение (ТЭЦ) "/>
      <sheetName val="УЗ-21(2002):УЗ-22(3кв.) (2)"/>
      <sheetName val="0"/>
      <sheetName val="13"/>
      <sheetName val="2.1"/>
      <sheetName val="2.2"/>
      <sheetName val="2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15 "/>
      <sheetName val="Лист13"/>
      <sheetName val="УЗ-22(2002)"/>
      <sheetName val="УЗ-21(1кв.) (2)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П осн."/>
      <sheetName val="АТП неосн. "/>
      <sheetName val="АТП осн. (2)"/>
      <sheetName val="АТП неосн.  (2)"/>
      <sheetName val="АТП осн.без ЭС"/>
      <sheetName val="АТП неосн. с ЭС"/>
      <sheetName val="0"/>
      <sheetName val="13"/>
      <sheetName val="2.1"/>
      <sheetName val="2.2"/>
      <sheetName val="2"/>
      <sheetName val="4"/>
      <sheetName val="Лист13"/>
      <sheetName val="АТП неосн_ "/>
      <sheetName val="тар"/>
      <sheetName val="т1.15(смета8а)"/>
      <sheetName val="УЗ-22(2002)"/>
      <sheetName val="УЗ-21(1кв.) (2)"/>
      <sheetName val="доходы+расходы"/>
      <sheetName val="материалы"/>
      <sheetName val="Реестр конкурсов"/>
      <sheetName val="Контрагенты"/>
      <sheetName val="Реестр КС-2"/>
      <sheetName val="Настройка"/>
      <sheetName val="Реестр проч. док-в"/>
      <sheetName val="Реестр учета затр. в хозсп."/>
      <sheetName val="Реестр смет"/>
      <sheetName val="Списки"/>
      <sheetName val="Структура МОЭК"/>
      <sheetName val="Субподрядчики"/>
      <sheetName val="Управление"/>
      <sheetName val="Параметры"/>
      <sheetName val="1-19"/>
      <sheetName val="Титул"/>
    </sheetNames>
    <sheetDataSet>
      <sheetData sheetId="0" refreshError="1"/>
      <sheetData sheetId="1" refreshError="1">
        <row r="2">
          <cell r="D2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13 08.02.05"/>
      <sheetName val="Приложение (ТЭЦ) "/>
      <sheetName val="УЗ-22(2002)"/>
      <sheetName val="УЗ-21(1кв.) (2)"/>
      <sheetName val="УЗ-21(2002)"/>
      <sheetName val="УЗ-22(3кв.) (2)"/>
      <sheetName val="Данные"/>
      <sheetName val="т1.15(смета8а)"/>
      <sheetName val="Лист13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С  ГУПТЭК"/>
      <sheetName val="2010 ГУПТЭК"/>
      <sheetName val="2010 ТС"/>
      <sheetName val="числЭнергосбыт"/>
      <sheetName val="ЭнерФОТ"/>
      <sheetName val="числ"/>
      <sheetName val="срокл"/>
      <sheetName val="2010 по штатному"/>
      <sheetName val="Экспл.персонал 4 кв "/>
      <sheetName val="Экспл.персонал 3 кв ТГК "/>
      <sheetName val="Экспл.персонал 3 кв  "/>
      <sheetName val="Экспл.персонал 2 кв ТГК"/>
      <sheetName val="Экспл.персонал 2 кв "/>
      <sheetName val="Экспл.персонал 1 кв ТГК"/>
      <sheetName val="Экспл.персонал 1 кв"/>
      <sheetName val="окл"/>
      <sheetName val="ХС3кв"/>
      <sheetName val="Лист4 (2)"/>
      <sheetName val="район"/>
      <sheetName val="Лист2"/>
      <sheetName val="Лист4"/>
      <sheetName val="Лист1"/>
      <sheetName val="Экспл.персонал 3 кв ТГК  (2)"/>
      <sheetName val="рем"/>
      <sheetName val="окл (2)"/>
      <sheetName val="Экспл.персонал 4 кв ТГК  (2)"/>
      <sheetName val="Экспл.персонал 4 кв ТГК "/>
      <sheetName val="смета"/>
      <sheetName val="Всего 12 мес.2011"/>
      <sheetName val="Всего 12 мес. 2010"/>
      <sheetName val="Экспл.персонал 9 мес.2011"/>
      <sheetName val="Всего 9 мес. 2010"/>
      <sheetName val="Экспл.персонал 2 КВ. 2011"/>
      <sheetName val="2 кв 2010"/>
      <sheetName val="3кв 2010"/>
      <sheetName val="факт 2010 г"/>
      <sheetName val="эксп2 кв"/>
      <sheetName val="Эксп1 кв 2010"/>
      <sheetName val="все штат (без вак)"/>
      <sheetName val="штатэксп"/>
      <sheetName val="все штат"/>
      <sheetName val="ЗП и числ экспл перс (без ОКС и"/>
    </sheetNames>
    <definedNames>
      <definedName name="_xlbgnm.M8" refersTo="#ССЫЛКА!" sheetId="5"/>
      <definedName name="_xlbgnm.M9" refersTo="#ССЫЛКА!" sheetId="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Книга1"/>
      <sheetName val="расчет тарифов"/>
      <sheetName val="УЗ-21(1кв.) (2)"/>
      <sheetName val="УЗ-22(2002)"/>
      <sheetName val="FES"/>
      <sheetName val="Приложение (ТЭЦ) 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ИВНОСТЬ (8)"/>
      <sheetName val="УСТОЙЧИВОСТЬ (6)"/>
      <sheetName val="ЛИКВИДНОСТЬ (7)"/>
      <sheetName val="РЕНТАБЕЛЬНОСТЬ (9)"/>
      <sheetName val="БАЛАНС"/>
      <sheetName val="ФОРМА2"/>
      <sheetName val="ФОРМА4"/>
      <sheetName val="к таблицам"/>
      <sheetName val="Оценка структуры (1)"/>
      <sheetName val="Имущество 1998-99"/>
      <sheetName val="Имущество 2000-01"/>
      <sheetName val="Источники 1998-99"/>
      <sheetName val="Источники 2000-01"/>
      <sheetName val="Группировка 1998-2001"/>
      <sheetName val="Диагр.4"/>
      <sheetName val="Деб. и кред. задолж(5)"/>
      <sheetName val="Диагр.2"/>
      <sheetName val="Для диаграмм"/>
      <sheetName val="ФОРМА 3"/>
      <sheetName val="ФОРМА 5"/>
      <sheetName val="Лист1"/>
      <sheetName val="расчет тарифов"/>
      <sheetName val="АТП неосн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clone"/>
      <sheetName val="Свод по регионам"/>
      <sheetName val="Лист3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Индексы"/>
      <sheetName val="0.3"/>
      <sheetName val="0"/>
      <sheetName val="0.1"/>
      <sheetName val="1"/>
      <sheetName val="2"/>
      <sheetName val="2.1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  <sheetName val="ВТИ 2008_ФСТ"/>
    </sheetNames>
    <sheetDataSet>
      <sheetData sheetId="0"/>
      <sheetData sheetId="1"/>
      <sheetData sheetId="2">
        <row r="5">
          <cell r="E5" t="str">
            <v>г.Москва</v>
          </cell>
        </row>
        <row r="8">
          <cell r="E8" t="str">
            <v>ОАО "ВТИ"</v>
          </cell>
        </row>
        <row r="12">
          <cell r="F12" t="str">
            <v>Добавить</v>
          </cell>
          <cell r="H12" t="str">
            <v>Добавить</v>
          </cell>
        </row>
        <row r="13">
          <cell r="D13" t="str">
            <v>Добавить</v>
          </cell>
        </row>
      </sheetData>
      <sheetData sheetId="3">
        <row r="4">
          <cell r="B4">
            <v>108.6</v>
          </cell>
          <cell r="C4">
            <v>109.6</v>
          </cell>
          <cell r="D4">
            <v>109.7</v>
          </cell>
          <cell r="E4">
            <v>108.2</v>
          </cell>
          <cell r="F4">
            <v>108</v>
          </cell>
          <cell r="G4">
            <v>0</v>
          </cell>
          <cell r="H4">
            <v>107.7</v>
          </cell>
        </row>
        <row r="6">
          <cell r="B6">
            <v>111</v>
          </cell>
          <cell r="C6">
            <v>0</v>
          </cell>
          <cell r="D6">
            <v>115.5</v>
          </cell>
          <cell r="E6">
            <v>115</v>
          </cell>
          <cell r="F6">
            <v>108.5</v>
          </cell>
          <cell r="G6">
            <v>0</v>
          </cell>
          <cell r="H6">
            <v>125.01751927119831</v>
          </cell>
        </row>
        <row r="7">
          <cell r="B7">
            <v>110.1</v>
          </cell>
          <cell r="C7">
            <v>93.6</v>
          </cell>
          <cell r="D7">
            <v>93.3</v>
          </cell>
          <cell r="E7">
            <v>103.1</v>
          </cell>
          <cell r="F7">
            <v>107.4</v>
          </cell>
          <cell r="G7">
            <v>0</v>
          </cell>
          <cell r="H7">
            <v>102.4</v>
          </cell>
        </row>
        <row r="8">
          <cell r="B8">
            <v>111.2</v>
          </cell>
          <cell r="C8">
            <v>122.9</v>
          </cell>
          <cell r="D8">
            <v>122.1</v>
          </cell>
          <cell r="E8">
            <v>101.8</v>
          </cell>
          <cell r="F8">
            <v>88.6</v>
          </cell>
          <cell r="G8">
            <v>0</v>
          </cell>
          <cell r="H8">
            <v>100.1</v>
          </cell>
        </row>
        <row r="9">
          <cell r="B9">
            <v>109.2</v>
          </cell>
          <cell r="C9">
            <v>115.8</v>
          </cell>
          <cell r="D9">
            <v>119.8</v>
          </cell>
          <cell r="E9">
            <v>107.9</v>
          </cell>
          <cell r="F9">
            <v>121.6</v>
          </cell>
          <cell r="G9">
            <v>0</v>
          </cell>
          <cell r="H9">
            <v>111</v>
          </cell>
        </row>
        <row r="10">
          <cell r="B10">
            <v>100</v>
          </cell>
          <cell r="C10">
            <v>100</v>
          </cell>
          <cell r="D10">
            <v>100</v>
          </cell>
          <cell r="E10">
            <v>100</v>
          </cell>
          <cell r="F10">
            <v>100</v>
          </cell>
          <cell r="G10">
            <v>100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5">
          <cell r="B15">
            <v>0.24</v>
          </cell>
          <cell r="C15">
            <v>0.24</v>
          </cell>
          <cell r="D15">
            <v>0.24</v>
          </cell>
          <cell r="E15">
            <v>0.24</v>
          </cell>
          <cell r="F15">
            <v>0.24</v>
          </cell>
          <cell r="G15">
            <v>0.24</v>
          </cell>
          <cell r="H15">
            <v>0.24</v>
          </cell>
        </row>
        <row r="16">
          <cell r="B16">
            <v>4036.8</v>
          </cell>
          <cell r="C16">
            <v>4036.8</v>
          </cell>
          <cell r="D16">
            <v>4036.8</v>
          </cell>
          <cell r="E16">
            <v>4219.43</v>
          </cell>
          <cell r="F16">
            <v>4219.43</v>
          </cell>
          <cell r="G16">
            <v>4219.43</v>
          </cell>
          <cell r="H16">
            <v>5481.76</v>
          </cell>
        </row>
        <row r="17">
          <cell r="B17">
            <v>0.58099999999999996</v>
          </cell>
          <cell r="C17">
            <v>0.58099999999999996</v>
          </cell>
          <cell r="D17">
            <v>0.58099999999999996</v>
          </cell>
          <cell r="E17">
            <v>0.54800000000000004</v>
          </cell>
          <cell r="F17">
            <v>0.54800000000000004</v>
          </cell>
          <cell r="G17">
            <v>0.54800000000000004</v>
          </cell>
          <cell r="H17">
            <v>0.13625000000000001</v>
          </cell>
        </row>
      </sheetData>
      <sheetData sheetId="4">
        <row r="5">
          <cell r="D5" t="str">
            <v>ОАО "ВТИ"</v>
          </cell>
        </row>
        <row r="7">
          <cell r="D7">
            <v>71.72</v>
          </cell>
        </row>
        <row r="8">
          <cell r="D8">
            <v>0</v>
          </cell>
        </row>
        <row r="9">
          <cell r="D9">
            <v>56839.643867368432</v>
          </cell>
        </row>
        <row r="10">
          <cell r="D10">
            <v>1197.5519468314842</v>
          </cell>
        </row>
        <row r="11">
          <cell r="D11">
            <v>0</v>
          </cell>
        </row>
        <row r="12">
          <cell r="D12">
            <v>792.52152631578963</v>
          </cell>
          <cell r="E12">
            <v>0</v>
          </cell>
        </row>
      </sheetData>
      <sheetData sheetId="5">
        <row r="8">
          <cell r="E8" t="str">
            <v>L1</v>
          </cell>
          <cell r="G8">
            <v>18</v>
          </cell>
        </row>
        <row r="9">
          <cell r="E9" t="str">
            <v>L2</v>
          </cell>
          <cell r="G9">
            <v>81.72</v>
          </cell>
        </row>
        <row r="10">
          <cell r="E10" t="str">
            <v>L3</v>
          </cell>
          <cell r="G10">
            <v>71.72</v>
          </cell>
        </row>
        <row r="11">
          <cell r="E11" t="str">
            <v>L4</v>
          </cell>
          <cell r="G11">
            <v>71.72</v>
          </cell>
        </row>
        <row r="12">
          <cell r="E12" t="str">
            <v>L5</v>
          </cell>
          <cell r="G12">
            <v>3</v>
          </cell>
        </row>
        <row r="13">
          <cell r="E13" t="str">
            <v>L6</v>
          </cell>
          <cell r="G13">
            <v>3</v>
          </cell>
        </row>
        <row r="14">
          <cell r="E14" t="str">
            <v>L7</v>
          </cell>
          <cell r="G14">
            <v>122541.97390993084</v>
          </cell>
        </row>
        <row r="15">
          <cell r="E15" t="str">
            <v>L7.1</v>
          </cell>
          <cell r="G15">
            <v>57644.947998947377</v>
          </cell>
        </row>
        <row r="16">
          <cell r="E16" t="str">
            <v>L7.1.2</v>
          </cell>
          <cell r="G16">
            <v>56839.643867368432</v>
          </cell>
        </row>
        <row r="17">
          <cell r="E17" t="str">
            <v>L7.1.3</v>
          </cell>
          <cell r="G17">
            <v>805.30413157894509</v>
          </cell>
        </row>
        <row r="18">
          <cell r="E18" t="str">
            <v>L7.2</v>
          </cell>
          <cell r="G18">
            <v>552.08100000000002</v>
          </cell>
        </row>
        <row r="19">
          <cell r="E19" t="str">
            <v>L7.3</v>
          </cell>
          <cell r="G19">
            <v>26457.439128408001</v>
          </cell>
        </row>
        <row r="20">
          <cell r="E20" t="str">
            <v>L7.4</v>
          </cell>
          <cell r="G20">
            <v>6931.8490516428965</v>
          </cell>
        </row>
        <row r="21">
          <cell r="E21" t="str">
            <v>L7.5</v>
          </cell>
          <cell r="G21">
            <v>9120.655999999999</v>
          </cell>
        </row>
        <row r="22">
          <cell r="E22" t="str">
            <v>L7.6</v>
          </cell>
          <cell r="G22">
            <v>4726.5039999999999</v>
          </cell>
        </row>
        <row r="23">
          <cell r="E23" t="str">
            <v>L7.7</v>
          </cell>
          <cell r="G23">
            <v>17108.496730932555</v>
          </cell>
        </row>
        <row r="24">
          <cell r="E24" t="str">
            <v>L7.7.1</v>
          </cell>
          <cell r="G24">
            <v>1030.4386797325533</v>
          </cell>
        </row>
        <row r="25">
          <cell r="E25" t="str">
            <v>L7.7.2</v>
          </cell>
          <cell r="G25">
            <v>6708.5</v>
          </cell>
        </row>
        <row r="26">
          <cell r="E26" t="str">
            <v>L7.7.3</v>
          </cell>
          <cell r="G26">
            <v>1324.9769999999999</v>
          </cell>
        </row>
        <row r="27">
          <cell r="E27" t="str">
            <v>L7.7.4</v>
          </cell>
          <cell r="G27">
            <v>7121.04</v>
          </cell>
        </row>
        <row r="28">
          <cell r="E28" t="str">
            <v>L7.7.4.1</v>
          </cell>
          <cell r="G28">
            <v>1003.408</v>
          </cell>
        </row>
        <row r="29">
          <cell r="E29" t="str">
            <v>L7.7.4.3</v>
          </cell>
          <cell r="G29">
            <v>8</v>
          </cell>
        </row>
        <row r="30">
          <cell r="E30" t="str">
            <v>L7.7.4.4</v>
          </cell>
          <cell r="G30">
            <v>6109.6319999999996</v>
          </cell>
        </row>
        <row r="31">
          <cell r="E31" t="str">
            <v>L7.7.4.5</v>
          </cell>
          <cell r="G31">
            <v>0</v>
          </cell>
        </row>
        <row r="32">
          <cell r="E32" t="str">
            <v>L7.7.5</v>
          </cell>
          <cell r="G32">
            <v>179.99805120000002</v>
          </cell>
        </row>
        <row r="33">
          <cell r="G33">
            <v>369.25299999999999</v>
          </cell>
        </row>
        <row r="34">
          <cell r="E34" t="str">
            <v>L7.7.7</v>
          </cell>
          <cell r="G34">
            <v>0</v>
          </cell>
        </row>
        <row r="35">
          <cell r="G35">
            <v>0</v>
          </cell>
        </row>
        <row r="36">
          <cell r="E36" t="str">
            <v>L7.7.9</v>
          </cell>
          <cell r="G36">
            <v>85</v>
          </cell>
        </row>
        <row r="37">
          <cell r="E37" t="str">
            <v>L7.7.10</v>
          </cell>
          <cell r="G37">
            <v>103.035</v>
          </cell>
        </row>
        <row r="38">
          <cell r="E38" t="str">
            <v>L7.7.11</v>
          </cell>
          <cell r="G38">
            <v>0</v>
          </cell>
        </row>
        <row r="39">
          <cell r="E39" t="str">
            <v>L7.7.12</v>
          </cell>
          <cell r="G39">
            <v>0</v>
          </cell>
        </row>
        <row r="40">
          <cell r="E40" t="str">
            <v>L7.7.13</v>
          </cell>
          <cell r="G40">
            <v>186.255</v>
          </cell>
        </row>
        <row r="41">
          <cell r="E41" t="str">
            <v>L8</v>
          </cell>
          <cell r="G41">
            <v>651.44900000000007</v>
          </cell>
        </row>
        <row r="42">
          <cell r="E42" t="str">
            <v>L8.1</v>
          </cell>
          <cell r="G42">
            <v>171</v>
          </cell>
        </row>
        <row r="43">
          <cell r="G43">
            <v>0</v>
          </cell>
        </row>
        <row r="44">
          <cell r="E44" t="str">
            <v>L8.3</v>
          </cell>
          <cell r="G44">
            <v>244.31</v>
          </cell>
        </row>
        <row r="45">
          <cell r="E45" t="str">
            <v>L8.4</v>
          </cell>
          <cell r="G45">
            <v>0</v>
          </cell>
        </row>
        <row r="46">
          <cell r="E46" t="str">
            <v>L8.5</v>
          </cell>
          <cell r="G46">
            <v>0</v>
          </cell>
        </row>
        <row r="47">
          <cell r="E47" t="str">
            <v>L8.6</v>
          </cell>
          <cell r="G47">
            <v>236.13900000000001</v>
          </cell>
        </row>
        <row r="48">
          <cell r="E48" t="str">
            <v>L9</v>
          </cell>
          <cell r="G48">
            <v>123193.42290993083</v>
          </cell>
        </row>
        <row r="49">
          <cell r="E49" t="str">
            <v>L9.1</v>
          </cell>
          <cell r="G49">
            <v>121486.79710243788</v>
          </cell>
        </row>
        <row r="50">
          <cell r="E50" t="str">
            <v>L9.2</v>
          </cell>
          <cell r="G50">
            <v>1706.6258074929501</v>
          </cell>
        </row>
        <row r="51">
          <cell r="E51" t="str">
            <v>L9.3</v>
          </cell>
          <cell r="G51">
            <v>0</v>
          </cell>
        </row>
        <row r="52">
          <cell r="E52" t="str">
            <v>L9.4</v>
          </cell>
          <cell r="G52">
            <v>65548.474910983452</v>
          </cell>
        </row>
        <row r="53">
          <cell r="E53" t="str">
            <v>L9.4.1</v>
          </cell>
          <cell r="G53">
            <v>64647.153235069447</v>
          </cell>
        </row>
        <row r="54">
          <cell r="E54" t="str">
            <v>L9.4.2</v>
          </cell>
          <cell r="G54">
            <v>901.32167591400503</v>
          </cell>
        </row>
        <row r="55">
          <cell r="E55" t="str">
            <v>L9.4.3</v>
          </cell>
          <cell r="G55">
            <v>0</v>
          </cell>
        </row>
        <row r="57">
          <cell r="E57" t="str">
            <v>L10</v>
          </cell>
          <cell r="G57">
            <v>1906.7910899999999</v>
          </cell>
        </row>
        <row r="58">
          <cell r="E58" t="str">
            <v>L10.1</v>
          </cell>
          <cell r="G58">
            <v>0</v>
          </cell>
        </row>
        <row r="59">
          <cell r="E59" t="str">
            <v>L10.2</v>
          </cell>
          <cell r="G59">
            <v>1458</v>
          </cell>
        </row>
        <row r="60">
          <cell r="E60" t="str">
            <v>L10.3</v>
          </cell>
          <cell r="G60">
            <v>433.79108999999994</v>
          </cell>
        </row>
        <row r="61">
          <cell r="E61" t="str">
            <v>L10.4</v>
          </cell>
          <cell r="G61">
            <v>0</v>
          </cell>
        </row>
        <row r="62">
          <cell r="E62" t="str">
            <v>L10.5</v>
          </cell>
          <cell r="G62">
            <v>0</v>
          </cell>
        </row>
        <row r="63">
          <cell r="E63" t="str">
            <v>L10.6</v>
          </cell>
          <cell r="G63">
            <v>15</v>
          </cell>
        </row>
        <row r="65">
          <cell r="E65" t="str">
            <v>L10.10</v>
          </cell>
          <cell r="G65">
            <v>552.08100000000002</v>
          </cell>
        </row>
        <row r="67">
          <cell r="E67" t="str">
            <v>L11</v>
          </cell>
          <cell r="G67">
            <v>2508.9356447368418</v>
          </cell>
        </row>
        <row r="68">
          <cell r="E68" t="str">
            <v>L12</v>
          </cell>
          <cell r="G68">
            <v>602.144554736842</v>
          </cell>
        </row>
        <row r="70">
          <cell r="E70" t="str">
            <v>L12.10</v>
          </cell>
          <cell r="G70">
            <v>-1298.2633346242301</v>
          </cell>
        </row>
        <row r="72">
          <cell r="E72" t="str">
            <v>L13</v>
          </cell>
          <cell r="G72">
            <v>1210.6723101126117</v>
          </cell>
        </row>
        <row r="73">
          <cell r="E73" t="str">
            <v>L13.1</v>
          </cell>
          <cell r="G73">
            <v>1193.7591295622585</v>
          </cell>
        </row>
        <row r="74">
          <cell r="E74" t="str">
            <v>L13.2</v>
          </cell>
          <cell r="G74">
            <v>16.913180550353218</v>
          </cell>
        </row>
        <row r="75">
          <cell r="E75" t="str">
            <v>L13.3</v>
          </cell>
          <cell r="G75">
            <v>0</v>
          </cell>
        </row>
        <row r="77">
          <cell r="E77" t="str">
            <v>L14</v>
          </cell>
          <cell r="G77">
            <v>124404.09522004344</v>
          </cell>
        </row>
        <row r="78">
          <cell r="E78" t="str">
            <v>L14.1</v>
          </cell>
          <cell r="G78">
            <v>122680.55623200013</v>
          </cell>
        </row>
        <row r="79">
          <cell r="E79" t="str">
            <v>L14.2</v>
          </cell>
          <cell r="G79">
            <v>1723.5389880433033</v>
          </cell>
        </row>
        <row r="80">
          <cell r="E80" t="str">
            <v>L14.3</v>
          </cell>
          <cell r="G80">
            <v>0</v>
          </cell>
        </row>
        <row r="82">
          <cell r="E82" t="str">
            <v>L15</v>
          </cell>
          <cell r="G82">
            <v>140.68</v>
          </cell>
        </row>
        <row r="83">
          <cell r="E83" t="str">
            <v>L15.1</v>
          </cell>
          <cell r="G83">
            <v>140.68</v>
          </cell>
        </row>
        <row r="84">
          <cell r="E84" t="str">
            <v>L15.2</v>
          </cell>
        </row>
        <row r="86">
          <cell r="E86" t="str">
            <v>L16</v>
          </cell>
          <cell r="G86">
            <v>124404.09522004343</v>
          </cell>
        </row>
        <row r="87">
          <cell r="E87" t="str">
            <v>L16.1</v>
          </cell>
          <cell r="G87">
            <v>122821.23623200013</v>
          </cell>
        </row>
        <row r="88">
          <cell r="E88" t="str">
            <v>L16.2</v>
          </cell>
          <cell r="G88">
            <v>1582.8589880433033</v>
          </cell>
        </row>
        <row r="91">
          <cell r="E91" t="str">
            <v>L17</v>
          </cell>
          <cell r="G91">
            <v>122821.23623200013</v>
          </cell>
        </row>
        <row r="92">
          <cell r="E92" t="str">
            <v>L17.1</v>
          </cell>
          <cell r="G92">
            <v>56839.643867368432</v>
          </cell>
        </row>
        <row r="93">
          <cell r="E93" t="str">
            <v>L17.2</v>
          </cell>
          <cell r="G93">
            <v>65981.592364631695</v>
          </cell>
        </row>
        <row r="94">
          <cell r="E94" t="str">
            <v>L17.2.1</v>
          </cell>
          <cell r="G94">
            <v>1197.5519468314842</v>
          </cell>
        </row>
        <row r="95">
          <cell r="E95" t="str">
            <v>L17.2.2</v>
          </cell>
          <cell r="G95">
            <v>64784.040417800214</v>
          </cell>
        </row>
        <row r="96">
          <cell r="E96" t="str">
            <v>L18</v>
          </cell>
          <cell r="G96">
            <v>1712.5102653653114</v>
          </cell>
        </row>
        <row r="97">
          <cell r="E97" t="str">
            <v>L19</v>
          </cell>
          <cell r="G97">
            <v>809.2191273591734</v>
          </cell>
        </row>
        <row r="98">
          <cell r="E98" t="str">
            <v>L19.1</v>
          </cell>
          <cell r="G98">
            <v>792.52152631578963</v>
          </cell>
        </row>
        <row r="99">
          <cell r="E99" t="str">
            <v>L20</v>
          </cell>
          <cell r="G99">
            <v>299926.11304537131</v>
          </cell>
        </row>
        <row r="100">
          <cell r="E100" t="str">
            <v>Mes</v>
          </cell>
          <cell r="G100">
            <v>12</v>
          </cell>
        </row>
        <row r="101">
          <cell r="E101" t="str">
            <v>L21</v>
          </cell>
          <cell r="G101">
            <v>18</v>
          </cell>
        </row>
        <row r="102">
          <cell r="E102" t="str">
            <v>L22</v>
          </cell>
          <cell r="G102">
            <v>98.602992700082496</v>
          </cell>
        </row>
        <row r="103">
          <cell r="E103" t="str">
            <v>L23</v>
          </cell>
          <cell r="G103">
            <v>46.819035305876078</v>
          </cell>
        </row>
        <row r="104">
          <cell r="E104" t="str">
            <v>L24</v>
          </cell>
          <cell r="G104">
            <v>1582.8589880433033</v>
          </cell>
        </row>
        <row r="105">
          <cell r="E105" t="str">
            <v>L24.1</v>
          </cell>
          <cell r="G105">
            <v>805.30413157894509</v>
          </cell>
        </row>
        <row r="106">
          <cell r="E106" t="str">
            <v>L24.2</v>
          </cell>
          <cell r="G106">
            <v>777.55485646435818</v>
          </cell>
        </row>
        <row r="107">
          <cell r="E107" t="str">
            <v>L25</v>
          </cell>
          <cell r="G107">
            <v>527.61966268110109</v>
          </cell>
        </row>
      </sheetData>
      <sheetData sheetId="6"/>
      <sheetData sheetId="7">
        <row r="8">
          <cell r="H8">
            <v>18</v>
          </cell>
          <cell r="L8">
            <v>18</v>
          </cell>
          <cell r="P8">
            <v>18</v>
          </cell>
          <cell r="R8">
            <v>0</v>
          </cell>
        </row>
        <row r="9">
          <cell r="H9">
            <v>0</v>
          </cell>
          <cell r="L9">
            <v>0</v>
          </cell>
          <cell r="P9">
            <v>0</v>
          </cell>
          <cell r="R9">
            <v>0</v>
          </cell>
        </row>
        <row r="10">
          <cell r="H10">
            <v>0</v>
          </cell>
          <cell r="L10">
            <v>0</v>
          </cell>
          <cell r="P10">
            <v>0</v>
          </cell>
          <cell r="R10">
            <v>0</v>
          </cell>
        </row>
        <row r="11">
          <cell r="H11">
            <v>18</v>
          </cell>
          <cell r="L11">
            <v>18</v>
          </cell>
          <cell r="P11">
            <v>18</v>
          </cell>
          <cell r="R11">
            <v>0</v>
          </cell>
        </row>
        <row r="12">
          <cell r="H12">
            <v>18</v>
          </cell>
          <cell r="L12">
            <v>18</v>
          </cell>
          <cell r="P12">
            <v>18</v>
          </cell>
          <cell r="R12">
            <v>0</v>
          </cell>
        </row>
        <row r="13">
          <cell r="H13">
            <v>6</v>
          </cell>
          <cell r="L13">
            <v>6</v>
          </cell>
          <cell r="P13">
            <v>6</v>
          </cell>
          <cell r="R13">
            <v>0</v>
          </cell>
        </row>
        <row r="14">
          <cell r="H14">
            <v>1.37</v>
          </cell>
          <cell r="L14">
            <v>1.17</v>
          </cell>
          <cell r="P14">
            <v>0.85</v>
          </cell>
          <cell r="R14">
            <v>-0.27350427350427348</v>
          </cell>
        </row>
        <row r="16">
          <cell r="H16">
            <v>0</v>
          </cell>
          <cell r="L16">
            <v>0</v>
          </cell>
          <cell r="P16">
            <v>0</v>
          </cell>
          <cell r="R16">
            <v>0</v>
          </cell>
        </row>
        <row r="17">
          <cell r="H17">
            <v>0.75</v>
          </cell>
          <cell r="L17">
            <v>0.75</v>
          </cell>
          <cell r="P17">
            <v>0.39</v>
          </cell>
          <cell r="R17">
            <v>-0.48</v>
          </cell>
        </row>
        <row r="18">
          <cell r="H18">
            <v>0</v>
          </cell>
          <cell r="L18">
            <v>0</v>
          </cell>
          <cell r="P18">
            <v>0.25</v>
          </cell>
          <cell r="R18">
            <v>0</v>
          </cell>
        </row>
        <row r="19">
          <cell r="H19">
            <v>0.62</v>
          </cell>
          <cell r="L19">
            <v>0.42</v>
          </cell>
          <cell r="P19">
            <v>0.21</v>
          </cell>
          <cell r="R19">
            <v>-0.5</v>
          </cell>
        </row>
        <row r="20">
          <cell r="H20">
            <v>1.5</v>
          </cell>
          <cell r="L20">
            <v>1.5</v>
          </cell>
          <cell r="P20">
            <v>1.5</v>
          </cell>
          <cell r="R20">
            <v>0</v>
          </cell>
        </row>
        <row r="22">
          <cell r="H22">
            <v>1.5</v>
          </cell>
          <cell r="L22">
            <v>1.5</v>
          </cell>
          <cell r="P22">
            <v>1.5</v>
          </cell>
          <cell r="R22">
            <v>0</v>
          </cell>
        </row>
        <row r="23">
          <cell r="H23">
            <v>0</v>
          </cell>
          <cell r="L23">
            <v>0</v>
          </cell>
          <cell r="R23">
            <v>0</v>
          </cell>
        </row>
        <row r="24">
          <cell r="H24">
            <v>0</v>
          </cell>
          <cell r="L24">
            <v>0</v>
          </cell>
          <cell r="R24">
            <v>0</v>
          </cell>
        </row>
        <row r="25">
          <cell r="R25">
            <v>3.4297963558413747E-2</v>
          </cell>
        </row>
        <row r="28">
          <cell r="B28" t="str">
            <v>Начальник ПЭО</v>
          </cell>
        </row>
      </sheetData>
      <sheetData sheetId="8">
        <row r="6">
          <cell r="G6">
            <v>84.5</v>
          </cell>
          <cell r="H6">
            <v>0</v>
          </cell>
          <cell r="I6">
            <v>84.5</v>
          </cell>
          <cell r="J6">
            <v>0</v>
          </cell>
          <cell r="K6">
            <v>3.4018600097895264E-2</v>
          </cell>
          <cell r="L6">
            <v>3.4018600097895264E-2</v>
          </cell>
          <cell r="M6">
            <v>3.4018600097895264E-2</v>
          </cell>
          <cell r="N6">
            <v>3.4018600097895264E-2</v>
          </cell>
        </row>
        <row r="7">
          <cell r="G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G8">
            <v>84.5</v>
          </cell>
          <cell r="I8">
            <v>84.5</v>
          </cell>
          <cell r="K8">
            <v>3.4018600097895264E-2</v>
          </cell>
          <cell r="L8">
            <v>3.4018600097895264E-2</v>
          </cell>
          <cell r="M8">
            <v>3.4018600097895264E-2</v>
          </cell>
          <cell r="N8">
            <v>3.4018600097895264E-2</v>
          </cell>
        </row>
        <row r="9">
          <cell r="G9">
            <v>10</v>
          </cell>
          <cell r="H9">
            <v>0</v>
          </cell>
          <cell r="I9">
            <v>10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G10">
            <v>9.86</v>
          </cell>
          <cell r="I10">
            <v>9.86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G11">
            <v>11.668639053254438</v>
          </cell>
          <cell r="H11">
            <v>0</v>
          </cell>
          <cell r="I11">
            <v>11.668639053254438</v>
          </cell>
          <cell r="J11">
            <v>0</v>
          </cell>
          <cell r="K11">
            <v>-3.2899408284023691E-2</v>
          </cell>
          <cell r="L11">
            <v>-3.2899408284023691E-2</v>
          </cell>
          <cell r="M11">
            <v>-3.2899408284023691E-2</v>
          </cell>
          <cell r="N11">
            <v>-3.2899408284023691E-2</v>
          </cell>
        </row>
        <row r="12">
          <cell r="G12">
            <v>0.14000000000000001</v>
          </cell>
          <cell r="I12">
            <v>0.14000000000000001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G13">
            <v>46.666666666666671</v>
          </cell>
          <cell r="H13">
            <v>0</v>
          </cell>
          <cell r="I13">
            <v>46.666666666666671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G14">
            <v>74.5</v>
          </cell>
          <cell r="H14">
            <v>0</v>
          </cell>
          <cell r="I14">
            <v>74.5</v>
          </cell>
          <cell r="J14">
            <v>0</v>
          </cell>
          <cell r="K14">
            <v>3.8761851645287247E-2</v>
          </cell>
          <cell r="L14">
            <v>3.8761851645287247E-2</v>
          </cell>
          <cell r="M14">
            <v>3.8761851645287247E-2</v>
          </cell>
          <cell r="N14">
            <v>3.8761851645287247E-2</v>
          </cell>
        </row>
        <row r="15">
          <cell r="G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G16">
            <v>74.5</v>
          </cell>
          <cell r="H16">
            <v>0</v>
          </cell>
          <cell r="I16">
            <v>74.5</v>
          </cell>
          <cell r="J16">
            <v>0</v>
          </cell>
          <cell r="K16">
            <v>3.8761851645287247E-2</v>
          </cell>
          <cell r="L16">
            <v>3.8761851645287247E-2</v>
          </cell>
          <cell r="M16">
            <v>3.8761851645287247E-2</v>
          </cell>
          <cell r="N16">
            <v>3.8761851645287247E-2</v>
          </cell>
        </row>
        <row r="17">
          <cell r="G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G20">
            <v>74.5</v>
          </cell>
          <cell r="H20">
            <v>0</v>
          </cell>
          <cell r="I20">
            <v>74.5</v>
          </cell>
          <cell r="J20">
            <v>0</v>
          </cell>
          <cell r="K20">
            <v>3.8761851645287247E-2</v>
          </cell>
          <cell r="L20">
            <v>3.8761851645287247E-2</v>
          </cell>
          <cell r="M20">
            <v>3.8761851645287247E-2</v>
          </cell>
          <cell r="N20">
            <v>3.8761851645287247E-2</v>
          </cell>
        </row>
        <row r="21">
          <cell r="G21">
            <v>3</v>
          </cell>
          <cell r="I21">
            <v>3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G24">
            <v>3</v>
          </cell>
          <cell r="H24">
            <v>0</v>
          </cell>
          <cell r="I24">
            <v>3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G25">
            <v>74.5</v>
          </cell>
          <cell r="H25">
            <v>0</v>
          </cell>
          <cell r="I25">
            <v>74.5</v>
          </cell>
          <cell r="J25">
            <v>0</v>
          </cell>
          <cell r="K25">
            <v>3.8761851645287247E-2</v>
          </cell>
          <cell r="L25">
            <v>3.8761851645287247E-2</v>
          </cell>
          <cell r="M25">
            <v>3.8761851645287247E-2</v>
          </cell>
          <cell r="N25">
            <v>3.8761851645287247E-2</v>
          </cell>
        </row>
        <row r="26">
          <cell r="G26">
            <v>529</v>
          </cell>
          <cell r="H26">
            <v>0</v>
          </cell>
          <cell r="I26">
            <v>529</v>
          </cell>
          <cell r="J26">
            <v>0</v>
          </cell>
          <cell r="K26">
            <v>-5.197132616487455E-2</v>
          </cell>
          <cell r="L26">
            <v>-5.197132616487455E-2</v>
          </cell>
          <cell r="M26">
            <v>-5.197132616487455E-2</v>
          </cell>
          <cell r="N26">
            <v>-5.197132616487455E-2</v>
          </cell>
        </row>
        <row r="27">
          <cell r="G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G28">
            <v>529</v>
          </cell>
          <cell r="I28">
            <v>529</v>
          </cell>
          <cell r="K28">
            <v>-5.197132616487455E-2</v>
          </cell>
          <cell r="L28">
            <v>-5.197132616487455E-2</v>
          </cell>
          <cell r="M28">
            <v>-5.197132616487455E-2</v>
          </cell>
          <cell r="N28">
            <v>-5.197132616487455E-2</v>
          </cell>
        </row>
        <row r="29">
          <cell r="G29">
            <v>39.410499999999999</v>
          </cell>
          <cell r="H29">
            <v>0</v>
          </cell>
          <cell r="I29">
            <v>39.410499999999999</v>
          </cell>
          <cell r="J29">
            <v>0</v>
          </cell>
          <cell r="K29">
            <v>-1.5223979354199177E-2</v>
          </cell>
          <cell r="L29">
            <v>-1.5223979354199177E-2</v>
          </cell>
          <cell r="M29">
            <v>-1.5223979354199177E-2</v>
          </cell>
          <cell r="N29">
            <v>-1.5223979354199177E-2</v>
          </cell>
        </row>
        <row r="30">
          <cell r="G30">
            <v>3</v>
          </cell>
          <cell r="H30">
            <v>0</v>
          </cell>
          <cell r="I30">
            <v>3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G31">
            <v>189.99999999999997</v>
          </cell>
          <cell r="I31">
            <v>190</v>
          </cell>
          <cell r="K31">
            <v>5.2910052910052916E-3</v>
          </cell>
          <cell r="L31">
            <v>5.2910052910052916E-3</v>
          </cell>
          <cell r="M31">
            <v>5.2910052910052916E-3</v>
          </cell>
          <cell r="N31">
            <v>5.2910052910052916E-3</v>
          </cell>
        </row>
        <row r="32">
          <cell r="G32">
            <v>0.56999999999999995</v>
          </cell>
          <cell r="H32">
            <v>0</v>
          </cell>
          <cell r="I32">
            <v>0.56999999999999995</v>
          </cell>
          <cell r="J32">
            <v>0</v>
          </cell>
          <cell r="K32">
            <v>5.2910052910052959E-3</v>
          </cell>
          <cell r="L32">
            <v>5.2910052910052959E-3</v>
          </cell>
          <cell r="M32">
            <v>5.2910052910052959E-3</v>
          </cell>
          <cell r="N32">
            <v>5.2910052910052959E-3</v>
          </cell>
        </row>
        <row r="33">
          <cell r="G33">
            <v>39.980499999999999</v>
          </cell>
          <cell r="H33">
            <v>0</v>
          </cell>
          <cell r="I33">
            <v>39.980499999999999</v>
          </cell>
          <cell r="J33">
            <v>0</v>
          </cell>
          <cell r="K33">
            <v>-1.4937383521128712E-2</v>
          </cell>
          <cell r="L33">
            <v>-1.4937383521128712E-2</v>
          </cell>
          <cell r="M33">
            <v>-1.4937383521128712E-2</v>
          </cell>
          <cell r="N33">
            <v>-1.4937383521128712E-2</v>
          </cell>
        </row>
        <row r="34">
          <cell r="G34">
            <v>98.574304973674671</v>
          </cell>
          <cell r="H34">
            <v>0</v>
          </cell>
          <cell r="I34">
            <v>98.574304973674671</v>
          </cell>
          <cell r="J34">
            <v>0</v>
          </cell>
          <cell r="K34">
            <v>-2.9094174144473245E-4</v>
          </cell>
          <cell r="L34">
            <v>-2.9094174144473245E-4</v>
          </cell>
          <cell r="M34">
            <v>-2.9094174144473245E-4</v>
          </cell>
          <cell r="N34">
            <v>-2.9094174144473245E-4</v>
          </cell>
        </row>
        <row r="35">
          <cell r="G35">
            <v>39.980499999999999</v>
          </cell>
          <cell r="H35">
            <v>0</v>
          </cell>
          <cell r="I35">
            <v>39.980499999999999</v>
          </cell>
          <cell r="J35">
            <v>0</v>
          </cell>
          <cell r="K35">
            <v>-1.4937383521128712E-2</v>
          </cell>
          <cell r="L35">
            <v>-1.4937383521128712E-2</v>
          </cell>
          <cell r="M35">
            <v>-1.4937383521128712E-2</v>
          </cell>
          <cell r="N35">
            <v>-1.4937383521128712E-2</v>
          </cell>
        </row>
        <row r="37">
          <cell r="C37" t="str">
            <v>Уголь</v>
          </cell>
          <cell r="D37" t="str">
            <v>L18</v>
          </cell>
          <cell r="F37" t="str">
            <v>тыс.тут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C38" t="str">
            <v>Уголь</v>
          </cell>
          <cell r="D38" t="str">
            <v>L18</v>
          </cell>
          <cell r="F38" t="str">
            <v>тыс.тут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46">
          <cell r="C46" t="str">
            <v>Другие виды топлива</v>
          </cell>
          <cell r="D46" t="str">
            <v>L18</v>
          </cell>
          <cell r="F46" t="str">
            <v>тыс.тут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C47" t="str">
            <v>Другие виды топлива</v>
          </cell>
          <cell r="D47" t="str">
            <v>L18</v>
          </cell>
          <cell r="F47" t="str">
            <v>тыс.тут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3">
          <cell r="C53" t="str">
            <v>Уголь</v>
          </cell>
          <cell r="D53" t="str">
            <v>L19</v>
          </cell>
          <cell r="F53" t="str">
            <v>%</v>
          </cell>
          <cell r="G53">
            <v>0</v>
          </cell>
        </row>
        <row r="54">
          <cell r="C54" t="str">
            <v>Уголь</v>
          </cell>
          <cell r="D54" t="str">
            <v>L19</v>
          </cell>
          <cell r="F54" t="str">
            <v>%</v>
          </cell>
          <cell r="G54">
            <v>0</v>
          </cell>
        </row>
        <row r="55">
          <cell r="I55">
            <v>0</v>
          </cell>
          <cell r="J55">
            <v>0</v>
          </cell>
        </row>
        <row r="57">
          <cell r="I57">
            <v>100</v>
          </cell>
          <cell r="J57">
            <v>0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  <row r="61">
          <cell r="C61" t="str">
            <v>Другие виды топлива</v>
          </cell>
          <cell r="D61" t="str">
            <v>L19</v>
          </cell>
          <cell r="F61" t="str">
            <v>%</v>
          </cell>
          <cell r="G61">
            <v>0</v>
          </cell>
        </row>
        <row r="62">
          <cell r="C62" t="str">
            <v>Другие виды топлива</v>
          </cell>
          <cell r="D62" t="str">
            <v>L19</v>
          </cell>
          <cell r="F62" t="str">
            <v>%</v>
          </cell>
          <cell r="G62">
            <v>0</v>
          </cell>
        </row>
        <row r="66">
          <cell r="C66" t="str">
            <v>Уголь</v>
          </cell>
          <cell r="D66" t="str">
            <v>L20</v>
          </cell>
          <cell r="G66">
            <v>0</v>
          </cell>
        </row>
        <row r="67">
          <cell r="C67" t="str">
            <v>Уголь</v>
          </cell>
          <cell r="D67" t="str">
            <v>L20</v>
          </cell>
          <cell r="G67">
            <v>0</v>
          </cell>
        </row>
        <row r="68">
          <cell r="H68">
            <v>0</v>
          </cell>
          <cell r="I68">
            <v>0</v>
          </cell>
          <cell r="J68">
            <v>0</v>
          </cell>
        </row>
        <row r="70">
          <cell r="I70">
            <v>1.1399999999999999</v>
          </cell>
          <cell r="J70">
            <v>0</v>
          </cell>
        </row>
        <row r="71">
          <cell r="H71">
            <v>0</v>
          </cell>
          <cell r="I71">
            <v>0</v>
          </cell>
          <cell r="J71">
            <v>0</v>
          </cell>
        </row>
        <row r="72">
          <cell r="I72">
            <v>0</v>
          </cell>
          <cell r="J72">
            <v>0</v>
          </cell>
        </row>
        <row r="74">
          <cell r="C74" t="str">
            <v>Другие виды топлива</v>
          </cell>
          <cell r="D74" t="str">
            <v>L20</v>
          </cell>
          <cell r="G74">
            <v>0</v>
          </cell>
        </row>
        <row r="75">
          <cell r="C75" t="str">
            <v>Другие виды топлива</v>
          </cell>
          <cell r="D75" t="str">
            <v>L20</v>
          </cell>
          <cell r="G75">
            <v>0</v>
          </cell>
        </row>
        <row r="79">
          <cell r="C79" t="str">
            <v>Уголь</v>
          </cell>
          <cell r="D79" t="str">
            <v>L21</v>
          </cell>
          <cell r="F79" t="str">
            <v>тыс. тнт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C80" t="str">
            <v>Уголь</v>
          </cell>
          <cell r="D80" t="str">
            <v>L21</v>
          </cell>
          <cell r="F80" t="str">
            <v>тыс. тнт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7">
          <cell r="C87" t="str">
            <v>Другие виды топлива</v>
          </cell>
          <cell r="D87" t="str">
            <v>L21</v>
          </cell>
          <cell r="F87" t="str">
            <v>тыс. тнт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C88" t="str">
            <v>Другие виды топлива</v>
          </cell>
          <cell r="D88" t="str">
            <v>L21</v>
          </cell>
          <cell r="F88" t="str">
            <v>тыс. тнт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92">
          <cell r="C92" t="str">
            <v>Уголь</v>
          </cell>
          <cell r="D92" t="str">
            <v>L22</v>
          </cell>
          <cell r="E92" t="str">
            <v>22.</v>
          </cell>
          <cell r="F92" t="str">
            <v>руб/тнт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C93" t="str">
            <v>Уголь</v>
          </cell>
          <cell r="D93" t="str">
            <v>L22</v>
          </cell>
          <cell r="E93" t="str">
            <v>22.</v>
          </cell>
          <cell r="F93" t="str">
            <v>руб/тнт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H94">
            <v>0</v>
          </cell>
          <cell r="I94">
            <v>0</v>
          </cell>
          <cell r="J94">
            <v>0</v>
          </cell>
        </row>
        <row r="96">
          <cell r="H96">
            <v>0</v>
          </cell>
          <cell r="I96">
            <v>1802.3150665732308</v>
          </cell>
          <cell r="J96">
            <v>0</v>
          </cell>
        </row>
        <row r="97">
          <cell r="H97">
            <v>0</v>
          </cell>
          <cell r="I97">
            <v>0</v>
          </cell>
          <cell r="J97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  <row r="100">
          <cell r="C100" t="str">
            <v>Другие виды топлива</v>
          </cell>
          <cell r="D100" t="str">
            <v>L22</v>
          </cell>
          <cell r="E100" t="str">
            <v>22.</v>
          </cell>
          <cell r="F100" t="str">
            <v>руб/тнт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C101" t="str">
            <v>Другие виды топлива</v>
          </cell>
          <cell r="D101" t="str">
            <v>L22</v>
          </cell>
          <cell r="E101" t="str">
            <v>22.</v>
          </cell>
          <cell r="F101" t="str">
            <v>руб/тнт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5">
          <cell r="C105" t="str">
            <v>Уголь</v>
          </cell>
          <cell r="D105" t="str">
            <v>L23</v>
          </cell>
          <cell r="F105" t="str">
            <v>тыс.руб.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C106" t="str">
            <v>Уголь</v>
          </cell>
          <cell r="D106" t="str">
            <v>L23</v>
          </cell>
          <cell r="F106" t="str">
            <v>тыс.руб.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3">
          <cell r="C113" t="str">
            <v>Другие виды топлива</v>
          </cell>
          <cell r="D113" t="str">
            <v>L23</v>
          </cell>
          <cell r="F113" t="str">
            <v>тыс.руб.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C114" t="str">
            <v>Другие виды топлива</v>
          </cell>
          <cell r="D114" t="str">
            <v>L23</v>
          </cell>
          <cell r="F114" t="str">
            <v>тыс.руб.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H115">
            <v>0</v>
          </cell>
          <cell r="I115">
            <v>62307.138536126586</v>
          </cell>
          <cell r="J115">
            <v>0</v>
          </cell>
        </row>
        <row r="119">
          <cell r="C119" t="str">
            <v>Уголь</v>
          </cell>
          <cell r="D119" t="str">
            <v>L24</v>
          </cell>
          <cell r="E119" t="str">
            <v>24.</v>
          </cell>
          <cell r="F119" t="str">
            <v>руб/тнт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C120" t="str">
            <v>Уголь</v>
          </cell>
          <cell r="D120" t="str">
            <v>L24</v>
          </cell>
          <cell r="E120" t="str">
            <v>24.</v>
          </cell>
          <cell r="F120" t="str">
            <v>руб/тнт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H121">
            <v>0</v>
          </cell>
          <cell r="I121">
            <v>0</v>
          </cell>
          <cell r="J121">
            <v>0</v>
          </cell>
        </row>
        <row r="123">
          <cell r="H123">
            <v>0</v>
          </cell>
          <cell r="I123">
            <v>193.92649999999998</v>
          </cell>
          <cell r="J123">
            <v>0</v>
          </cell>
        </row>
        <row r="124">
          <cell r="H124">
            <v>0</v>
          </cell>
          <cell r="I124">
            <v>0</v>
          </cell>
          <cell r="J124">
            <v>0</v>
          </cell>
        </row>
        <row r="125">
          <cell r="H125">
            <v>0</v>
          </cell>
          <cell r="I125">
            <v>0</v>
          </cell>
          <cell r="J125">
            <v>0</v>
          </cell>
        </row>
        <row r="127">
          <cell r="C127" t="str">
            <v>Другие виды топлива</v>
          </cell>
          <cell r="D127" t="str">
            <v>L24</v>
          </cell>
          <cell r="E127" t="str">
            <v>24.</v>
          </cell>
          <cell r="F127" t="str">
            <v>руб/тнт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C128" t="str">
            <v>Другие виды топлива</v>
          </cell>
          <cell r="D128" t="str">
            <v>L24</v>
          </cell>
          <cell r="E128" t="str">
            <v>24.</v>
          </cell>
          <cell r="F128" t="str">
            <v>руб/тнт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32">
          <cell r="C132" t="str">
            <v>Уголь</v>
          </cell>
          <cell r="D132" t="str">
            <v>L25</v>
          </cell>
          <cell r="F132" t="str">
            <v>тыс.руб.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C133" t="str">
            <v>Уголь</v>
          </cell>
          <cell r="D133" t="str">
            <v>L25</v>
          </cell>
          <cell r="F133" t="str">
            <v>тыс.руб.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40">
          <cell r="C140" t="str">
            <v>Другие виды топлива</v>
          </cell>
          <cell r="D140" t="str">
            <v>L25</v>
          </cell>
          <cell r="F140" t="str">
            <v>тыс.руб.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C141" t="str">
            <v>Другие виды топлива</v>
          </cell>
          <cell r="D141" t="str">
            <v>L25</v>
          </cell>
          <cell r="F141" t="str">
            <v>тыс.руб.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H142">
            <v>0</v>
          </cell>
          <cell r="I142">
            <v>6704.1581826754373</v>
          </cell>
          <cell r="J142">
            <v>0</v>
          </cell>
        </row>
        <row r="146">
          <cell r="C146" t="str">
            <v>Уголь</v>
          </cell>
          <cell r="D146" t="str">
            <v>L26</v>
          </cell>
          <cell r="F146" t="str">
            <v>тыс.руб.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C147" t="str">
            <v>Уголь</v>
          </cell>
          <cell r="D147" t="str">
            <v>L26</v>
          </cell>
          <cell r="F147" t="str">
            <v>тыс.руб.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54">
          <cell r="C154" t="str">
            <v>Другие виды топлива</v>
          </cell>
          <cell r="D154" t="str">
            <v>L26</v>
          </cell>
          <cell r="F154" t="str">
            <v>тыс.руб.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C155" t="str">
            <v>Другие виды топлива</v>
          </cell>
          <cell r="D155" t="str">
            <v>L26</v>
          </cell>
          <cell r="F155" t="str">
            <v>тыс.руб.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60">
          <cell r="C160" t="str">
            <v>Уголь</v>
          </cell>
          <cell r="D160" t="str">
            <v>L27</v>
          </cell>
          <cell r="F160" t="str">
            <v>руб/тут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C161" t="str">
            <v>Уголь</v>
          </cell>
          <cell r="D161" t="str">
            <v>L27</v>
          </cell>
          <cell r="F161" t="str">
            <v>руб/тут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8">
          <cell r="C168" t="str">
            <v>Другие виды топлива</v>
          </cell>
          <cell r="D168" t="str">
            <v>L27</v>
          </cell>
          <cell r="F168" t="str">
            <v>руб/тут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C169" t="str">
            <v>Другие виды топлива</v>
          </cell>
          <cell r="D169" t="str">
            <v>L27</v>
          </cell>
          <cell r="F169" t="str">
            <v>руб/тут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4">
          <cell r="C174" t="str">
            <v>Уголь</v>
          </cell>
          <cell r="D174" t="str">
            <v>L28</v>
          </cell>
          <cell r="F174" t="str">
            <v>руб/тнт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C175" t="str">
            <v>Уголь</v>
          </cell>
          <cell r="D175" t="str">
            <v>L28</v>
          </cell>
          <cell r="F175" t="str">
            <v>руб/тнт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82">
          <cell r="C182" t="str">
            <v>Другие виды топлива</v>
          </cell>
          <cell r="D182" t="str">
            <v>L28</v>
          </cell>
          <cell r="F182" t="str">
            <v>руб/тнт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C183" t="str">
            <v>Другие виды топлива</v>
          </cell>
          <cell r="D183" t="str">
            <v>L28</v>
          </cell>
          <cell r="F183" t="str">
            <v>руб/тнт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5">
          <cell r="G185">
            <v>926.32613045371852</v>
          </cell>
          <cell r="H185">
            <v>0</v>
          </cell>
          <cell r="I185">
            <v>926.32613045371852</v>
          </cell>
          <cell r="J185">
            <v>0</v>
          </cell>
          <cell r="K185">
            <v>0.16883403124701102</v>
          </cell>
          <cell r="L185">
            <v>0</v>
          </cell>
          <cell r="M185">
            <v>0.16883403124701102</v>
          </cell>
          <cell r="N185">
            <v>0</v>
          </cell>
        </row>
        <row r="189">
          <cell r="B189" t="str">
            <v>Начальник ПЭО</v>
          </cell>
        </row>
      </sheetData>
      <sheetData sheetId="9">
        <row r="8">
          <cell r="G8">
            <v>81.72</v>
          </cell>
          <cell r="H8">
            <v>81.72</v>
          </cell>
          <cell r="I8">
            <v>81.72</v>
          </cell>
          <cell r="J8">
            <v>0</v>
          </cell>
          <cell r="K8">
            <v>0</v>
          </cell>
          <cell r="L8">
            <v>0</v>
          </cell>
          <cell r="M8">
            <v>81.72</v>
          </cell>
          <cell r="N8">
            <v>81.72</v>
          </cell>
          <cell r="O8">
            <v>81.72</v>
          </cell>
          <cell r="P8">
            <v>0</v>
          </cell>
          <cell r="Q8">
            <v>0</v>
          </cell>
          <cell r="R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</row>
        <row r="10">
          <cell r="G10">
            <v>81.72</v>
          </cell>
          <cell r="H10">
            <v>81.72</v>
          </cell>
          <cell r="I10">
            <v>81.72</v>
          </cell>
          <cell r="K10">
            <v>0</v>
          </cell>
          <cell r="L10">
            <v>0</v>
          </cell>
          <cell r="M10">
            <v>81.72</v>
          </cell>
          <cell r="N10">
            <v>81.72</v>
          </cell>
          <cell r="O10">
            <v>81.72</v>
          </cell>
          <cell r="Q10">
            <v>0</v>
          </cell>
          <cell r="R10">
            <v>0</v>
          </cell>
        </row>
        <row r="11">
          <cell r="G11">
            <v>10</v>
          </cell>
          <cell r="H11">
            <v>10</v>
          </cell>
          <cell r="I11">
            <v>10</v>
          </cell>
          <cell r="J11">
            <v>0</v>
          </cell>
          <cell r="K11">
            <v>0</v>
          </cell>
          <cell r="L11">
            <v>0</v>
          </cell>
          <cell r="M11">
            <v>10</v>
          </cell>
          <cell r="N11">
            <v>10</v>
          </cell>
          <cell r="O11">
            <v>10</v>
          </cell>
          <cell r="P11">
            <v>0</v>
          </cell>
          <cell r="Q11">
            <v>0</v>
          </cell>
          <cell r="R11">
            <v>0</v>
          </cell>
        </row>
        <row r="12">
          <cell r="G12">
            <v>9.86</v>
          </cell>
          <cell r="H12">
            <v>9.86</v>
          </cell>
          <cell r="I12">
            <v>9.86</v>
          </cell>
          <cell r="K12">
            <v>0</v>
          </cell>
          <cell r="L12">
            <v>0</v>
          </cell>
          <cell r="M12">
            <v>9.86</v>
          </cell>
          <cell r="N12">
            <v>9.86</v>
          </cell>
          <cell r="O12">
            <v>9.86</v>
          </cell>
          <cell r="Q12">
            <v>0</v>
          </cell>
          <cell r="R12">
            <v>0</v>
          </cell>
        </row>
        <row r="13">
          <cell r="G13">
            <v>12.065589818893784</v>
          </cell>
          <cell r="H13">
            <v>12.065589818893784</v>
          </cell>
          <cell r="I13">
            <v>12.065589818893784</v>
          </cell>
          <cell r="J13">
            <v>0</v>
          </cell>
          <cell r="K13">
            <v>0</v>
          </cell>
          <cell r="L13">
            <v>0</v>
          </cell>
          <cell r="M13">
            <v>12.065589818893784</v>
          </cell>
          <cell r="N13">
            <v>12.065589818893784</v>
          </cell>
          <cell r="O13">
            <v>12.065589818893784</v>
          </cell>
          <cell r="P13">
            <v>0</v>
          </cell>
          <cell r="Q13">
            <v>0</v>
          </cell>
          <cell r="R13">
            <v>0</v>
          </cell>
        </row>
        <row r="14">
          <cell r="G14">
            <v>0.14000000000000001</v>
          </cell>
          <cell r="H14">
            <v>0.14000000000000001</v>
          </cell>
          <cell r="I14">
            <v>0.14000000000000001</v>
          </cell>
          <cell r="K14">
            <v>0</v>
          </cell>
          <cell r="L14">
            <v>0</v>
          </cell>
          <cell r="M14">
            <v>0.14000000000000001</v>
          </cell>
          <cell r="N14">
            <v>0.14000000000000001</v>
          </cell>
          <cell r="O14">
            <v>0.14000000000000001</v>
          </cell>
          <cell r="Q14">
            <v>0</v>
          </cell>
          <cell r="R14">
            <v>0</v>
          </cell>
        </row>
        <row r="15">
          <cell r="G15">
            <v>46.666666666666671</v>
          </cell>
          <cell r="I15">
            <v>46.666666666666671</v>
          </cell>
          <cell r="J15">
            <v>0</v>
          </cell>
          <cell r="K15">
            <v>0</v>
          </cell>
          <cell r="L15">
            <v>0</v>
          </cell>
          <cell r="M15">
            <v>46.666666666666671</v>
          </cell>
          <cell r="N15">
            <v>46.666666666666671</v>
          </cell>
          <cell r="O15">
            <v>46.666666666666671</v>
          </cell>
          <cell r="P15">
            <v>0</v>
          </cell>
          <cell r="Q15">
            <v>0</v>
          </cell>
          <cell r="R15">
            <v>0</v>
          </cell>
        </row>
        <row r="16">
          <cell r="G16">
            <v>71.72</v>
          </cell>
          <cell r="H16">
            <v>71.72</v>
          </cell>
          <cell r="I16">
            <v>71.72</v>
          </cell>
          <cell r="J16">
            <v>0</v>
          </cell>
          <cell r="K16">
            <v>0</v>
          </cell>
          <cell r="L16">
            <v>0</v>
          </cell>
          <cell r="M16">
            <v>71.72</v>
          </cell>
          <cell r="N16">
            <v>71.72</v>
          </cell>
          <cell r="O16">
            <v>71.72</v>
          </cell>
          <cell r="P16">
            <v>0</v>
          </cell>
          <cell r="Q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</row>
        <row r="18">
          <cell r="G18">
            <v>71.72</v>
          </cell>
          <cell r="H18">
            <v>71.72</v>
          </cell>
          <cell r="I18">
            <v>71.72</v>
          </cell>
          <cell r="J18">
            <v>0</v>
          </cell>
          <cell r="K18">
            <v>0</v>
          </cell>
          <cell r="L18">
            <v>0</v>
          </cell>
          <cell r="M18">
            <v>71.72</v>
          </cell>
          <cell r="N18">
            <v>71.72</v>
          </cell>
          <cell r="O18">
            <v>71.72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71.72</v>
          </cell>
          <cell r="H22">
            <v>71.72</v>
          </cell>
          <cell r="I22">
            <v>71.72</v>
          </cell>
          <cell r="J22">
            <v>0</v>
          </cell>
          <cell r="K22">
            <v>0</v>
          </cell>
          <cell r="L22">
            <v>0</v>
          </cell>
          <cell r="M22">
            <v>71.72</v>
          </cell>
          <cell r="N22">
            <v>71.72</v>
          </cell>
          <cell r="O22">
            <v>71.72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3</v>
          </cell>
          <cell r="H23">
            <v>3</v>
          </cell>
          <cell r="I23">
            <v>3</v>
          </cell>
          <cell r="K23">
            <v>0</v>
          </cell>
          <cell r="L23">
            <v>0</v>
          </cell>
          <cell r="M23">
            <v>3</v>
          </cell>
          <cell r="N23">
            <v>3</v>
          </cell>
          <cell r="O23">
            <v>3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3</v>
          </cell>
          <cell r="H26">
            <v>3</v>
          </cell>
          <cell r="I26">
            <v>3</v>
          </cell>
          <cell r="J26">
            <v>0</v>
          </cell>
          <cell r="K26">
            <v>0</v>
          </cell>
          <cell r="L26">
            <v>0</v>
          </cell>
          <cell r="M26">
            <v>3</v>
          </cell>
          <cell r="N26">
            <v>3</v>
          </cell>
          <cell r="O26">
            <v>3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71.72</v>
          </cell>
          <cell r="H27">
            <v>71.72</v>
          </cell>
          <cell r="I27">
            <v>71.72</v>
          </cell>
          <cell r="J27">
            <v>0</v>
          </cell>
          <cell r="K27">
            <v>0</v>
          </cell>
          <cell r="L27">
            <v>0</v>
          </cell>
          <cell r="M27">
            <v>71.72</v>
          </cell>
          <cell r="N27">
            <v>71.72</v>
          </cell>
          <cell r="O27">
            <v>71.72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558</v>
          </cell>
          <cell r="H28">
            <v>558</v>
          </cell>
          <cell r="I28">
            <v>558</v>
          </cell>
          <cell r="J28">
            <v>0</v>
          </cell>
          <cell r="K28">
            <v>0</v>
          </cell>
          <cell r="L28">
            <v>0</v>
          </cell>
          <cell r="M28">
            <v>558</v>
          </cell>
          <cell r="N28">
            <v>558</v>
          </cell>
          <cell r="O28">
            <v>558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</row>
        <row r="30">
          <cell r="G30">
            <v>558</v>
          </cell>
          <cell r="H30">
            <v>558</v>
          </cell>
          <cell r="I30">
            <v>558</v>
          </cell>
          <cell r="K30">
            <v>0</v>
          </cell>
          <cell r="L30">
            <v>0</v>
          </cell>
          <cell r="M30">
            <v>558</v>
          </cell>
          <cell r="N30">
            <v>558</v>
          </cell>
          <cell r="O30">
            <v>558</v>
          </cell>
          <cell r="Q30">
            <v>0</v>
          </cell>
          <cell r="R30">
            <v>0</v>
          </cell>
        </row>
        <row r="31">
          <cell r="G31">
            <v>40.019760000000005</v>
          </cell>
          <cell r="H31">
            <v>40.019760000000005</v>
          </cell>
          <cell r="I31">
            <v>40.019760000000005</v>
          </cell>
          <cell r="J31">
            <v>0</v>
          </cell>
          <cell r="K31">
            <v>0</v>
          </cell>
          <cell r="L31">
            <v>0</v>
          </cell>
          <cell r="M31">
            <v>40.019760000000005</v>
          </cell>
          <cell r="N31">
            <v>40.019760000000005</v>
          </cell>
          <cell r="O31">
            <v>40.019760000000005</v>
          </cell>
          <cell r="P31">
            <v>0</v>
          </cell>
          <cell r="Q31">
            <v>0</v>
          </cell>
          <cell r="R31">
            <v>0</v>
          </cell>
        </row>
        <row r="32">
          <cell r="G32">
            <v>3</v>
          </cell>
          <cell r="H32">
            <v>3</v>
          </cell>
          <cell r="I32">
            <v>3</v>
          </cell>
          <cell r="J32">
            <v>0</v>
          </cell>
          <cell r="K32">
            <v>0</v>
          </cell>
          <cell r="L32">
            <v>0</v>
          </cell>
          <cell r="M32">
            <v>3</v>
          </cell>
          <cell r="N32">
            <v>3</v>
          </cell>
          <cell r="O32">
            <v>3</v>
          </cell>
          <cell r="P32">
            <v>0</v>
          </cell>
          <cell r="Q32">
            <v>0</v>
          </cell>
          <cell r="R32">
            <v>0</v>
          </cell>
        </row>
        <row r="33">
          <cell r="G33">
            <v>188.99999999999997</v>
          </cell>
          <cell r="H33">
            <v>188.99999999999997</v>
          </cell>
          <cell r="I33">
            <v>188.99999999999997</v>
          </cell>
          <cell r="K33">
            <v>0</v>
          </cell>
          <cell r="L33">
            <v>0</v>
          </cell>
          <cell r="M33">
            <v>189</v>
          </cell>
          <cell r="N33">
            <v>189</v>
          </cell>
          <cell r="O33">
            <v>189</v>
          </cell>
          <cell r="Q33">
            <v>0</v>
          </cell>
          <cell r="R33">
            <v>0</v>
          </cell>
        </row>
        <row r="34">
          <cell r="G34">
            <v>0.56699999999999995</v>
          </cell>
          <cell r="H34">
            <v>0.56699999999999984</v>
          </cell>
          <cell r="I34">
            <v>0.56699999999999995</v>
          </cell>
          <cell r="J34">
            <v>0</v>
          </cell>
          <cell r="K34">
            <v>0</v>
          </cell>
          <cell r="L34">
            <v>0</v>
          </cell>
          <cell r="M34">
            <v>0.56699999999999995</v>
          </cell>
          <cell r="N34">
            <v>0.56699999999999995</v>
          </cell>
          <cell r="O34">
            <v>0.56699999999999995</v>
          </cell>
          <cell r="P34">
            <v>0</v>
          </cell>
          <cell r="Q34">
            <v>0</v>
          </cell>
          <cell r="R34">
            <v>0</v>
          </cell>
        </row>
        <row r="35">
          <cell r="G35">
            <v>40.586760000000005</v>
          </cell>
          <cell r="H35">
            <v>40.586760000000005</v>
          </cell>
          <cell r="I35">
            <v>40.586760000000005</v>
          </cell>
          <cell r="J35">
            <v>0</v>
          </cell>
          <cell r="K35">
            <v>0</v>
          </cell>
          <cell r="L35">
            <v>0</v>
          </cell>
          <cell r="M35">
            <v>40.586760000000005</v>
          </cell>
          <cell r="N35">
            <v>40.586760000000005</v>
          </cell>
          <cell r="O35">
            <v>40.586760000000005</v>
          </cell>
          <cell r="P35">
            <v>0</v>
          </cell>
          <cell r="Q35">
            <v>0</v>
          </cell>
          <cell r="R35">
            <v>0</v>
          </cell>
        </row>
        <row r="36">
          <cell r="G36">
            <v>98.602992700082496</v>
          </cell>
          <cell r="H36">
            <v>98.602992700082496</v>
          </cell>
          <cell r="I36">
            <v>98.602992700082496</v>
          </cell>
          <cell r="J36">
            <v>0</v>
          </cell>
          <cell r="K36">
            <v>0</v>
          </cell>
          <cell r="L36">
            <v>0</v>
          </cell>
          <cell r="M36">
            <v>98.602992700082496</v>
          </cell>
          <cell r="N36">
            <v>98.602992700082496</v>
          </cell>
          <cell r="O36">
            <v>98.602992700082496</v>
          </cell>
          <cell r="P36">
            <v>0</v>
          </cell>
          <cell r="Q36">
            <v>0</v>
          </cell>
          <cell r="R36">
            <v>0</v>
          </cell>
        </row>
        <row r="37">
          <cell r="G37">
            <v>40.586760000000005</v>
          </cell>
          <cell r="H37">
            <v>40.586760000000005</v>
          </cell>
          <cell r="I37">
            <v>40.586760000000005</v>
          </cell>
          <cell r="J37">
            <v>0</v>
          </cell>
          <cell r="K37">
            <v>0</v>
          </cell>
          <cell r="L37">
            <v>0</v>
          </cell>
          <cell r="M37">
            <v>40.586760000000005</v>
          </cell>
          <cell r="N37">
            <v>40.586760000000005</v>
          </cell>
          <cell r="O37">
            <v>40.586760000000005</v>
          </cell>
          <cell r="P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C39" t="str">
            <v>Уголь</v>
          </cell>
          <cell r="D39" t="str">
            <v>L18</v>
          </cell>
          <cell r="F39" t="str">
            <v>тыс.тут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C40" t="str">
            <v>Уголь</v>
          </cell>
          <cell r="D40" t="str">
            <v>L18</v>
          </cell>
          <cell r="F40" t="str">
            <v>тыс.тут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G43">
            <v>40.586760000000005</v>
          </cell>
          <cell r="H43">
            <v>40.586760000000005</v>
          </cell>
          <cell r="I43">
            <v>40.586760000000005</v>
          </cell>
          <cell r="J43">
            <v>0</v>
          </cell>
          <cell r="K43">
            <v>0</v>
          </cell>
          <cell r="L43">
            <v>0</v>
          </cell>
          <cell r="M43">
            <v>40.586760000000005</v>
          </cell>
          <cell r="N43">
            <v>40.586760000000005</v>
          </cell>
          <cell r="O43">
            <v>40.586760000000005</v>
          </cell>
          <cell r="P43">
            <v>0</v>
          </cell>
        </row>
        <row r="44">
          <cell r="G44">
            <v>40.586760000000005</v>
          </cell>
          <cell r="H44">
            <v>40.586760000000005</v>
          </cell>
          <cell r="I44">
            <v>40.586760000000005</v>
          </cell>
          <cell r="J44">
            <v>0</v>
          </cell>
          <cell r="K44">
            <v>0</v>
          </cell>
          <cell r="L44">
            <v>0</v>
          </cell>
          <cell r="M44">
            <v>40.586760000000005</v>
          </cell>
          <cell r="N44">
            <v>40.586760000000005</v>
          </cell>
          <cell r="O44">
            <v>40.586760000000005</v>
          </cell>
          <cell r="P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C48" t="str">
            <v>Другие виды топлива</v>
          </cell>
          <cell r="D48" t="str">
            <v>L18</v>
          </cell>
          <cell r="E48" t="str">
            <v>18</v>
          </cell>
          <cell r="F48" t="str">
            <v>тыс.тут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C49" t="str">
            <v>Другие виды топлива</v>
          </cell>
          <cell r="D49" t="str">
            <v>L18</v>
          </cell>
          <cell r="E49" t="str">
            <v>18</v>
          </cell>
          <cell r="F49" t="str">
            <v>тыс.тут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1">
          <cell r="G51">
            <v>40.019760000000005</v>
          </cell>
          <cell r="H51">
            <v>40.019760000000005</v>
          </cell>
          <cell r="I51">
            <v>40.019760000000005</v>
          </cell>
          <cell r="J51">
            <v>0</v>
          </cell>
          <cell r="K51">
            <v>0</v>
          </cell>
          <cell r="L51">
            <v>0</v>
          </cell>
          <cell r="M51">
            <v>40.019760000000005</v>
          </cell>
          <cell r="N51">
            <v>40.019760000000005</v>
          </cell>
          <cell r="O51">
            <v>40.019760000000005</v>
          </cell>
          <cell r="P51">
            <v>0</v>
          </cell>
        </row>
        <row r="53">
          <cell r="G53">
            <v>100</v>
          </cell>
          <cell r="H53">
            <v>100</v>
          </cell>
          <cell r="I53">
            <v>100</v>
          </cell>
          <cell r="J53">
            <v>0</v>
          </cell>
          <cell r="K53">
            <v>0</v>
          </cell>
          <cell r="L53">
            <v>0</v>
          </cell>
          <cell r="M53">
            <v>100</v>
          </cell>
          <cell r="N53">
            <v>100</v>
          </cell>
          <cell r="O53">
            <v>100</v>
          </cell>
          <cell r="P53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C55" t="str">
            <v>Уголь</v>
          </cell>
          <cell r="D55" t="str">
            <v>L19</v>
          </cell>
          <cell r="E55" t="str">
            <v>19</v>
          </cell>
          <cell r="F55" t="str">
            <v>%</v>
          </cell>
          <cell r="G55">
            <v>0</v>
          </cell>
          <cell r="H55">
            <v>0</v>
          </cell>
          <cell r="I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</row>
        <row r="56">
          <cell r="C56" t="str">
            <v>Уголь</v>
          </cell>
          <cell r="D56" t="str">
            <v>L19</v>
          </cell>
          <cell r="E56" t="str">
            <v>19</v>
          </cell>
          <cell r="F56" t="str">
            <v>%</v>
          </cell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G58">
            <v>100</v>
          </cell>
          <cell r="H58">
            <v>100</v>
          </cell>
          <cell r="I58">
            <v>100</v>
          </cell>
          <cell r="J58">
            <v>0</v>
          </cell>
          <cell r="K58">
            <v>0</v>
          </cell>
          <cell r="L58">
            <v>0</v>
          </cell>
          <cell r="M58">
            <v>100</v>
          </cell>
          <cell r="N58">
            <v>100</v>
          </cell>
          <cell r="O58">
            <v>100</v>
          </cell>
          <cell r="P58">
            <v>0</v>
          </cell>
        </row>
        <row r="59">
          <cell r="G59">
            <v>100</v>
          </cell>
          <cell r="H59">
            <v>100</v>
          </cell>
          <cell r="I59">
            <v>100</v>
          </cell>
          <cell r="K59">
            <v>0</v>
          </cell>
          <cell r="L59">
            <v>0</v>
          </cell>
          <cell r="M59">
            <v>100</v>
          </cell>
          <cell r="N59">
            <v>100</v>
          </cell>
          <cell r="O59">
            <v>100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Другие виды топлива</v>
          </cell>
          <cell r="D63" t="str">
            <v>L19</v>
          </cell>
          <cell r="E63" t="str">
            <v>19</v>
          </cell>
          <cell r="F63" t="str">
            <v>%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</row>
        <row r="64">
          <cell r="C64" t="str">
            <v>Другие виды топлива</v>
          </cell>
          <cell r="D64" t="str">
            <v>L19</v>
          </cell>
          <cell r="E64" t="str">
            <v>19</v>
          </cell>
          <cell r="F64" t="str">
            <v>%</v>
          </cell>
          <cell r="G64">
            <v>0</v>
          </cell>
          <cell r="H64">
            <v>0</v>
          </cell>
          <cell r="I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C68" t="str">
            <v>Уголь</v>
          </cell>
          <cell r="D68" t="str">
            <v>L20</v>
          </cell>
          <cell r="E68" t="str">
            <v>20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</row>
        <row r="69">
          <cell r="C69" t="str">
            <v>Уголь</v>
          </cell>
          <cell r="D69" t="str">
            <v>L20</v>
          </cell>
          <cell r="E69" t="str">
            <v>20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</row>
        <row r="70"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G71">
            <v>1.1399999999999999</v>
          </cell>
          <cell r="H71">
            <v>1.1399999999999999</v>
          </cell>
          <cell r="I71">
            <v>1.1399999999999999</v>
          </cell>
          <cell r="J71">
            <v>0</v>
          </cell>
          <cell r="K71">
            <v>0</v>
          </cell>
          <cell r="L71">
            <v>0</v>
          </cell>
          <cell r="M71">
            <v>1.1399999999999999</v>
          </cell>
          <cell r="N71">
            <v>1.1399999999999999</v>
          </cell>
          <cell r="O71">
            <v>1.1399999999999999</v>
          </cell>
          <cell r="P71">
            <v>0</v>
          </cell>
        </row>
        <row r="72">
          <cell r="G72">
            <v>1.1399999999999999</v>
          </cell>
          <cell r="H72">
            <v>1.1399999999999999</v>
          </cell>
          <cell r="I72">
            <v>1.1399999999999999</v>
          </cell>
          <cell r="K72">
            <v>0</v>
          </cell>
          <cell r="L72">
            <v>0</v>
          </cell>
          <cell r="M72">
            <v>1.1399999999999999</v>
          </cell>
          <cell r="N72">
            <v>1.1399999999999999</v>
          </cell>
          <cell r="O72">
            <v>1.1399999999999999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C76" t="str">
            <v>Другие виды топлива</v>
          </cell>
          <cell r="D76" t="str">
            <v>L20</v>
          </cell>
          <cell r="E76" t="str">
            <v>20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</row>
        <row r="77">
          <cell r="C77" t="str">
            <v>Другие виды топлива</v>
          </cell>
          <cell r="D77" t="str">
            <v>L20</v>
          </cell>
          <cell r="E77" t="str">
            <v>20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Уголь</v>
          </cell>
          <cell r="D81" t="str">
            <v>L21</v>
          </cell>
          <cell r="E81" t="str">
            <v>21</v>
          </cell>
          <cell r="F81" t="str">
            <v>тыс. тнт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C82" t="str">
            <v>Уголь</v>
          </cell>
          <cell r="D82" t="str">
            <v>L21</v>
          </cell>
          <cell r="E82" t="str">
            <v>21</v>
          </cell>
          <cell r="F82" t="str">
            <v>тыс. тнт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G84">
            <v>35.602421052631584</v>
          </cell>
          <cell r="H84">
            <v>35.602421052631584</v>
          </cell>
          <cell r="I84">
            <v>35.602421052631584</v>
          </cell>
          <cell r="J84">
            <v>0</v>
          </cell>
          <cell r="K84">
            <v>0</v>
          </cell>
          <cell r="L84">
            <v>0</v>
          </cell>
          <cell r="M84">
            <v>35.602421052631584</v>
          </cell>
          <cell r="N84">
            <v>35.602421052631584</v>
          </cell>
          <cell r="O84">
            <v>35.602421052631584</v>
          </cell>
          <cell r="P84">
            <v>0</v>
          </cell>
        </row>
        <row r="85">
          <cell r="G85">
            <v>35.602421052631584</v>
          </cell>
          <cell r="H85">
            <v>35.602421052631584</v>
          </cell>
          <cell r="I85">
            <v>35.602421052631584</v>
          </cell>
          <cell r="J85">
            <v>0</v>
          </cell>
          <cell r="K85">
            <v>0</v>
          </cell>
          <cell r="L85">
            <v>0</v>
          </cell>
          <cell r="M85">
            <v>35.602421052631584</v>
          </cell>
          <cell r="N85">
            <v>35.602421052631584</v>
          </cell>
          <cell r="O85">
            <v>35.602421052631584</v>
          </cell>
          <cell r="P85">
            <v>0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C89" t="str">
            <v>Другие виды топлива</v>
          </cell>
          <cell r="D89" t="str">
            <v>L21</v>
          </cell>
          <cell r="E89" t="str">
            <v>21</v>
          </cell>
          <cell r="F89" t="str">
            <v>тыс. тнт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C90" t="str">
            <v>Другие виды топлива</v>
          </cell>
          <cell r="D90" t="str">
            <v>L21</v>
          </cell>
          <cell r="E90" t="str">
            <v>21</v>
          </cell>
          <cell r="F90" t="str">
            <v>тыс. тнт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C94" t="str">
            <v>Уголь</v>
          </cell>
          <cell r="D94" t="str">
            <v>L22</v>
          </cell>
          <cell r="E94" t="str">
            <v>22.</v>
          </cell>
          <cell r="F94" t="str">
            <v>руб/тнт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</row>
        <row r="95">
          <cell r="C95" t="str">
            <v>Уголь</v>
          </cell>
          <cell r="D95" t="str">
            <v>L22</v>
          </cell>
          <cell r="E95" t="str">
            <v>22.</v>
          </cell>
          <cell r="F95" t="str">
            <v>руб/тнт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</row>
        <row r="96"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</row>
        <row r="97">
          <cell r="G97">
            <v>1441.65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1441.65</v>
          </cell>
          <cell r="N97">
            <v>0</v>
          </cell>
          <cell r="O97">
            <v>0</v>
          </cell>
          <cell r="P97">
            <v>0</v>
          </cell>
        </row>
        <row r="98">
          <cell r="G98">
            <v>1441.65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1441.65</v>
          </cell>
          <cell r="Q98">
            <v>0</v>
          </cell>
          <cell r="R98">
            <v>0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C102" t="str">
            <v>Другие виды топлива</v>
          </cell>
          <cell r="D102" t="str">
            <v>L22</v>
          </cell>
          <cell r="E102" t="str">
            <v>22.</v>
          </cell>
          <cell r="F102" t="str">
            <v>руб/тнт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</row>
        <row r="103">
          <cell r="C103" t="str">
            <v>Другие виды топлива</v>
          </cell>
          <cell r="D103" t="str">
            <v>L22</v>
          </cell>
          <cell r="E103" t="str">
            <v>22.</v>
          </cell>
          <cell r="F103" t="str">
            <v>руб/тнт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</row>
        <row r="105">
          <cell r="G105">
            <v>51326.230310526327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51326.230310526327</v>
          </cell>
          <cell r="N105">
            <v>0</v>
          </cell>
          <cell r="O105">
            <v>0</v>
          </cell>
          <cell r="P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Уголь</v>
          </cell>
          <cell r="D107" t="str">
            <v>L23</v>
          </cell>
          <cell r="E107" t="str">
            <v>23.</v>
          </cell>
          <cell r="F107" t="str">
            <v>тыс.руб.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C108" t="str">
            <v>Уголь</v>
          </cell>
          <cell r="D108" t="str">
            <v>L23</v>
          </cell>
          <cell r="E108" t="str">
            <v>23.</v>
          </cell>
          <cell r="F108" t="str">
            <v>тыс.руб.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G110">
            <v>51326.230310526327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51326.230310526327</v>
          </cell>
          <cell r="N110">
            <v>0</v>
          </cell>
          <cell r="O110">
            <v>0</v>
          </cell>
          <cell r="P110">
            <v>0</v>
          </cell>
        </row>
        <row r="111">
          <cell r="G111">
            <v>51326.230310526327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51326.230310526327</v>
          </cell>
          <cell r="N111">
            <v>0</v>
          </cell>
          <cell r="O111">
            <v>0</v>
          </cell>
          <cell r="P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</row>
        <row r="115">
          <cell r="C115" t="str">
            <v>Другие виды топлива</v>
          </cell>
          <cell r="D115" t="str">
            <v>L23</v>
          </cell>
          <cell r="E115" t="str">
            <v>23.</v>
          </cell>
          <cell r="F115" t="str">
            <v>тыс.руб.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C116" t="str">
            <v>Другие виды топлива</v>
          </cell>
          <cell r="D116" t="str">
            <v>L23</v>
          </cell>
          <cell r="E116" t="str">
            <v>23.</v>
          </cell>
          <cell r="F116" t="str">
            <v>тыс.руб.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G117">
            <v>50609.199126315798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50609.199126315798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C121" t="str">
            <v>Уголь</v>
          </cell>
          <cell r="D121" t="str">
            <v>L24</v>
          </cell>
          <cell r="E121" t="str">
            <v>24.</v>
          </cell>
          <cell r="F121" t="str">
            <v>руб/тнт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</row>
        <row r="122">
          <cell r="C122" t="str">
            <v>Уголь</v>
          </cell>
          <cell r="D122" t="str">
            <v>L24</v>
          </cell>
          <cell r="E122" t="str">
            <v>24.</v>
          </cell>
          <cell r="F122" t="str">
            <v>руб/тнт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</row>
        <row r="123"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</row>
        <row r="124">
          <cell r="G124">
            <v>177.48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177.48</v>
          </cell>
          <cell r="N124">
            <v>0</v>
          </cell>
          <cell r="O124">
            <v>0</v>
          </cell>
          <cell r="P124">
            <v>0</v>
          </cell>
        </row>
        <row r="125">
          <cell r="G125">
            <v>177.48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177.48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</row>
        <row r="129">
          <cell r="C129" t="str">
            <v>Другие виды топлива</v>
          </cell>
          <cell r="D129" t="str">
            <v>L24</v>
          </cell>
          <cell r="E129" t="str">
            <v>24.</v>
          </cell>
          <cell r="F129" t="str">
            <v>руб/тнт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</row>
        <row r="130">
          <cell r="C130" t="str">
            <v>Другие виды топлива</v>
          </cell>
          <cell r="D130" t="str">
            <v>L24</v>
          </cell>
          <cell r="E130" t="str">
            <v>24.</v>
          </cell>
          <cell r="F130" t="str">
            <v>руб/тнт</v>
          </cell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</row>
        <row r="132">
          <cell r="G132">
            <v>6318.717688421053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6318.717688421053</v>
          </cell>
          <cell r="N132">
            <v>0</v>
          </cell>
          <cell r="O132">
            <v>0</v>
          </cell>
          <cell r="P132">
            <v>0</v>
          </cell>
        </row>
        <row r="133"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C134" t="str">
            <v>Уголь</v>
          </cell>
          <cell r="D134" t="str">
            <v>L25</v>
          </cell>
          <cell r="F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C135" t="str">
            <v>Уголь</v>
          </cell>
          <cell r="D135" t="str">
            <v>L25</v>
          </cell>
          <cell r="F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G137">
            <v>6318.717688421053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6318.717688421053</v>
          </cell>
          <cell r="N137">
            <v>0</v>
          </cell>
          <cell r="O137">
            <v>0</v>
          </cell>
          <cell r="P137">
            <v>0</v>
          </cell>
        </row>
        <row r="138">
          <cell r="G138">
            <v>6318.717688421053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6318.717688421053</v>
          </cell>
          <cell r="N138">
            <v>0</v>
          </cell>
          <cell r="O138">
            <v>0</v>
          </cell>
          <cell r="P138">
            <v>0</v>
          </cell>
        </row>
        <row r="139"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</row>
        <row r="140"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</row>
        <row r="142">
          <cell r="C142" t="str">
            <v>Другие виды топлива</v>
          </cell>
          <cell r="D142" t="str">
            <v>L25</v>
          </cell>
          <cell r="F142" t="str">
            <v>тыс.руб.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C143" t="str">
            <v>Другие виды топлива</v>
          </cell>
          <cell r="D143" t="str">
            <v>L25</v>
          </cell>
          <cell r="F143" t="str">
            <v>тыс.руб.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G144">
            <v>6230.4447410526318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6230.4447410526318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6">
          <cell r="G146">
            <v>57644.947998947377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57644.947998947377</v>
          </cell>
          <cell r="N146">
            <v>0</v>
          </cell>
          <cell r="O146">
            <v>0</v>
          </cell>
          <cell r="P146">
            <v>0</v>
          </cell>
        </row>
        <row r="147"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C148" t="str">
            <v>Уголь</v>
          </cell>
          <cell r="D148" t="str">
            <v>L26</v>
          </cell>
          <cell r="F148" t="str">
            <v>тыс.руб.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C149" t="str">
            <v>Уголь</v>
          </cell>
          <cell r="D149" t="str">
            <v>L26</v>
          </cell>
          <cell r="F149" t="str">
            <v>тыс.руб.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</row>
        <row r="151">
          <cell r="G151">
            <v>57644.947998947377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57644.947998947377</v>
          </cell>
          <cell r="N151">
            <v>0</v>
          </cell>
          <cell r="O151">
            <v>0</v>
          </cell>
          <cell r="P151">
            <v>0</v>
          </cell>
        </row>
        <row r="152">
          <cell r="G152">
            <v>57644.947998947377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57644.947998947377</v>
          </cell>
          <cell r="N152">
            <v>0</v>
          </cell>
          <cell r="O152">
            <v>0</v>
          </cell>
          <cell r="P152">
            <v>0</v>
          </cell>
        </row>
        <row r="153"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</row>
        <row r="156">
          <cell r="C156" t="str">
            <v>Другие виды топлива</v>
          </cell>
          <cell r="D156" t="str">
            <v>L26</v>
          </cell>
          <cell r="F156" t="str">
            <v>тыс.руб.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C157" t="str">
            <v>Другие виды топлива</v>
          </cell>
          <cell r="D157" t="str">
            <v>L26</v>
          </cell>
          <cell r="F157" t="str">
            <v>тыс.руб.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G158">
            <v>56839.643867368432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56839.643867368432</v>
          </cell>
          <cell r="N158">
            <v>0</v>
          </cell>
          <cell r="O158">
            <v>0</v>
          </cell>
          <cell r="P158">
            <v>0</v>
          </cell>
        </row>
        <row r="160">
          <cell r="G160">
            <v>1420.2894736842106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1420.2894736842106</v>
          </cell>
          <cell r="N160">
            <v>0</v>
          </cell>
          <cell r="O160">
            <v>0</v>
          </cell>
          <cell r="P160">
            <v>0</v>
          </cell>
        </row>
        <row r="161"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</row>
        <row r="162">
          <cell r="C162" t="str">
            <v>Уголь</v>
          </cell>
          <cell r="D162" t="str">
            <v>L27</v>
          </cell>
          <cell r="F162" t="str">
            <v>руб/тут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C163" t="str">
            <v>Уголь</v>
          </cell>
          <cell r="D163" t="str">
            <v>L27</v>
          </cell>
          <cell r="F163" t="str">
            <v>руб/тут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G165">
            <v>1420.2894736842106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1420.2894736842106</v>
          </cell>
          <cell r="N165">
            <v>0</v>
          </cell>
          <cell r="O165">
            <v>0</v>
          </cell>
          <cell r="P165">
            <v>0</v>
          </cell>
        </row>
        <row r="166">
          <cell r="G166">
            <v>1420.2894736842106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1420.2894736842106</v>
          </cell>
          <cell r="N166">
            <v>0</v>
          </cell>
          <cell r="O166">
            <v>0</v>
          </cell>
          <cell r="P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C170" t="str">
            <v>Другие виды топлива</v>
          </cell>
          <cell r="D170" t="str">
            <v>L27</v>
          </cell>
          <cell r="F170" t="str">
            <v>руб/тут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C171" t="str">
            <v>Другие виды топлива</v>
          </cell>
          <cell r="D171" t="str">
            <v>L27</v>
          </cell>
          <cell r="F171" t="str">
            <v>руб/тут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G172">
            <v>1420.2894736842106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1420.2894736842106</v>
          </cell>
          <cell r="N172">
            <v>0</v>
          </cell>
          <cell r="O172">
            <v>0</v>
          </cell>
          <cell r="P172">
            <v>0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</row>
        <row r="176">
          <cell r="C176" t="str">
            <v>Уголь</v>
          </cell>
          <cell r="D176" t="str">
            <v>L28</v>
          </cell>
          <cell r="F176" t="str">
            <v>руб/тнт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</row>
        <row r="177">
          <cell r="C177" t="str">
            <v>Уголь</v>
          </cell>
          <cell r="D177" t="str">
            <v>L28</v>
          </cell>
          <cell r="F177" t="str">
            <v>руб/тнт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G179">
            <v>1619.13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1619.13</v>
          </cell>
          <cell r="N179">
            <v>0</v>
          </cell>
          <cell r="O179">
            <v>0</v>
          </cell>
          <cell r="P179">
            <v>0</v>
          </cell>
        </row>
        <row r="180">
          <cell r="G180">
            <v>1619.13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1619.13</v>
          </cell>
          <cell r="N180">
            <v>0</v>
          </cell>
          <cell r="O180">
            <v>0</v>
          </cell>
          <cell r="P180">
            <v>0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C184" t="str">
            <v>Другие виды топлива</v>
          </cell>
          <cell r="D184" t="str">
            <v>L28</v>
          </cell>
          <cell r="F184" t="str">
            <v>руб/тнт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</row>
        <row r="185">
          <cell r="C185" t="str">
            <v>Другие виды топлива</v>
          </cell>
          <cell r="D185" t="str">
            <v>L28</v>
          </cell>
          <cell r="F185" t="str">
            <v>руб/тнт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87">
          <cell r="G187">
            <v>792.52152631578963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792.52152631578963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</row>
        <row r="191">
          <cell r="B191" t="str">
            <v>Начальник ПЭО</v>
          </cell>
        </row>
      </sheetData>
      <sheetData sheetId="10">
        <row r="8">
          <cell r="G8">
            <v>80</v>
          </cell>
          <cell r="H8">
            <v>80</v>
          </cell>
          <cell r="I8">
            <v>80</v>
          </cell>
          <cell r="J8">
            <v>0</v>
          </cell>
          <cell r="K8">
            <v>0</v>
          </cell>
          <cell r="L8">
            <v>0</v>
          </cell>
          <cell r="M8">
            <v>80</v>
          </cell>
          <cell r="N8">
            <v>80</v>
          </cell>
          <cell r="O8">
            <v>80</v>
          </cell>
          <cell r="P8">
            <v>0</v>
          </cell>
          <cell r="Q8">
            <v>0</v>
          </cell>
          <cell r="R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</row>
        <row r="10">
          <cell r="G10">
            <v>80</v>
          </cell>
          <cell r="H10">
            <v>80</v>
          </cell>
          <cell r="I10">
            <v>80</v>
          </cell>
          <cell r="K10">
            <v>0</v>
          </cell>
          <cell r="L10">
            <v>0</v>
          </cell>
          <cell r="M10">
            <v>80</v>
          </cell>
          <cell r="N10">
            <v>80</v>
          </cell>
          <cell r="O10">
            <v>80</v>
          </cell>
          <cell r="Q10">
            <v>0</v>
          </cell>
          <cell r="R10">
            <v>0</v>
          </cell>
        </row>
        <row r="11">
          <cell r="G11">
            <v>10</v>
          </cell>
          <cell r="H11">
            <v>10</v>
          </cell>
          <cell r="I11">
            <v>10</v>
          </cell>
          <cell r="J11">
            <v>0</v>
          </cell>
          <cell r="K11">
            <v>0</v>
          </cell>
          <cell r="L11">
            <v>0</v>
          </cell>
          <cell r="M11">
            <v>10</v>
          </cell>
          <cell r="N11">
            <v>10</v>
          </cell>
          <cell r="O11">
            <v>10</v>
          </cell>
          <cell r="P11">
            <v>0</v>
          </cell>
          <cell r="Q11">
            <v>0</v>
          </cell>
          <cell r="R11">
            <v>0</v>
          </cell>
        </row>
        <row r="12">
          <cell r="G12">
            <v>9.86</v>
          </cell>
          <cell r="H12">
            <v>9.86</v>
          </cell>
          <cell r="I12">
            <v>9.86</v>
          </cell>
          <cell r="K12">
            <v>0</v>
          </cell>
          <cell r="L12">
            <v>0</v>
          </cell>
          <cell r="M12">
            <v>9.86</v>
          </cell>
          <cell r="N12">
            <v>9.86</v>
          </cell>
          <cell r="O12">
            <v>9.86</v>
          </cell>
          <cell r="Q12">
            <v>0</v>
          </cell>
          <cell r="R12">
            <v>0</v>
          </cell>
        </row>
        <row r="13">
          <cell r="G13">
            <v>12.324999999999999</v>
          </cell>
          <cell r="H13">
            <v>12.324999999999999</v>
          </cell>
          <cell r="I13">
            <v>12.324999999999999</v>
          </cell>
          <cell r="J13">
            <v>0</v>
          </cell>
          <cell r="K13">
            <v>0</v>
          </cell>
          <cell r="L13">
            <v>0</v>
          </cell>
          <cell r="M13">
            <v>12.324999999999999</v>
          </cell>
          <cell r="N13">
            <v>12.324999999999999</v>
          </cell>
          <cell r="O13">
            <v>12.324999999999999</v>
          </cell>
          <cell r="P13">
            <v>0</v>
          </cell>
          <cell r="Q13">
            <v>0</v>
          </cell>
          <cell r="R13">
            <v>0</v>
          </cell>
        </row>
        <row r="14">
          <cell r="G14">
            <v>0.14000000000000001</v>
          </cell>
          <cell r="H14">
            <v>0.14000000000000001</v>
          </cell>
          <cell r="I14">
            <v>0.14000000000000001</v>
          </cell>
          <cell r="K14">
            <v>0</v>
          </cell>
          <cell r="L14">
            <v>0</v>
          </cell>
          <cell r="M14">
            <v>0.14000000000000001</v>
          </cell>
          <cell r="N14">
            <v>0.14000000000000001</v>
          </cell>
          <cell r="O14">
            <v>0.14000000000000001</v>
          </cell>
          <cell r="Q14">
            <v>0</v>
          </cell>
          <cell r="R14">
            <v>0</v>
          </cell>
        </row>
        <row r="15">
          <cell r="G15">
            <v>46.666666666666671</v>
          </cell>
          <cell r="H15">
            <v>46.666666666666671</v>
          </cell>
          <cell r="I15">
            <v>46.666666666666671</v>
          </cell>
          <cell r="J15">
            <v>0</v>
          </cell>
          <cell r="K15">
            <v>0</v>
          </cell>
          <cell r="L15">
            <v>0</v>
          </cell>
          <cell r="M15">
            <v>46.666666666666671</v>
          </cell>
          <cell r="N15">
            <v>46.666666666666671</v>
          </cell>
          <cell r="O15">
            <v>46.666666666666671</v>
          </cell>
          <cell r="P15">
            <v>0</v>
          </cell>
          <cell r="Q15">
            <v>0</v>
          </cell>
          <cell r="R15">
            <v>0</v>
          </cell>
        </row>
        <row r="16">
          <cell r="G16">
            <v>70</v>
          </cell>
          <cell r="H16">
            <v>70</v>
          </cell>
          <cell r="I16">
            <v>70</v>
          </cell>
          <cell r="J16">
            <v>0</v>
          </cell>
          <cell r="K16">
            <v>0</v>
          </cell>
          <cell r="L16">
            <v>0</v>
          </cell>
          <cell r="M16">
            <v>70</v>
          </cell>
          <cell r="N16">
            <v>70</v>
          </cell>
          <cell r="O16">
            <v>70</v>
          </cell>
          <cell r="P16">
            <v>0</v>
          </cell>
          <cell r="Q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</row>
        <row r="18">
          <cell r="G18">
            <v>70</v>
          </cell>
          <cell r="H18">
            <v>70</v>
          </cell>
          <cell r="I18">
            <v>70</v>
          </cell>
          <cell r="J18">
            <v>0</v>
          </cell>
          <cell r="K18">
            <v>0</v>
          </cell>
          <cell r="L18">
            <v>0</v>
          </cell>
          <cell r="M18">
            <v>70</v>
          </cell>
          <cell r="N18">
            <v>70</v>
          </cell>
          <cell r="O18">
            <v>70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70</v>
          </cell>
          <cell r="H22">
            <v>70</v>
          </cell>
          <cell r="I22">
            <v>70</v>
          </cell>
          <cell r="J22">
            <v>0</v>
          </cell>
          <cell r="K22">
            <v>0</v>
          </cell>
          <cell r="L22">
            <v>0</v>
          </cell>
          <cell r="M22">
            <v>70</v>
          </cell>
          <cell r="N22">
            <v>70</v>
          </cell>
          <cell r="O22">
            <v>70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3</v>
          </cell>
          <cell r="H23">
            <v>3</v>
          </cell>
          <cell r="I23">
            <v>3</v>
          </cell>
          <cell r="K23">
            <v>0</v>
          </cell>
          <cell r="L23">
            <v>0</v>
          </cell>
          <cell r="M23">
            <v>3</v>
          </cell>
          <cell r="N23">
            <v>3</v>
          </cell>
          <cell r="O23">
            <v>3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3</v>
          </cell>
          <cell r="H26">
            <v>3</v>
          </cell>
          <cell r="I26">
            <v>3</v>
          </cell>
          <cell r="J26">
            <v>0</v>
          </cell>
          <cell r="K26">
            <v>0</v>
          </cell>
          <cell r="L26">
            <v>0</v>
          </cell>
          <cell r="M26">
            <v>3</v>
          </cell>
          <cell r="N26">
            <v>3</v>
          </cell>
          <cell r="O26">
            <v>3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70</v>
          </cell>
          <cell r="H27">
            <v>70</v>
          </cell>
          <cell r="I27">
            <v>70</v>
          </cell>
          <cell r="J27">
            <v>0</v>
          </cell>
          <cell r="K27">
            <v>0</v>
          </cell>
          <cell r="L27">
            <v>0</v>
          </cell>
          <cell r="M27">
            <v>70</v>
          </cell>
          <cell r="N27">
            <v>70</v>
          </cell>
          <cell r="O27">
            <v>70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575</v>
          </cell>
          <cell r="H28">
            <v>575</v>
          </cell>
          <cell r="I28">
            <v>575</v>
          </cell>
          <cell r="J28">
            <v>0</v>
          </cell>
          <cell r="K28">
            <v>0</v>
          </cell>
          <cell r="L28">
            <v>0</v>
          </cell>
          <cell r="M28">
            <v>575</v>
          </cell>
          <cell r="N28">
            <v>575</v>
          </cell>
          <cell r="O28">
            <v>575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</row>
        <row r="30">
          <cell r="G30">
            <v>575</v>
          </cell>
          <cell r="H30">
            <v>575</v>
          </cell>
          <cell r="I30">
            <v>575</v>
          </cell>
          <cell r="K30">
            <v>0</v>
          </cell>
          <cell r="L30">
            <v>0</v>
          </cell>
          <cell r="M30">
            <v>575</v>
          </cell>
          <cell r="N30">
            <v>575</v>
          </cell>
          <cell r="O30">
            <v>575</v>
          </cell>
          <cell r="Q30">
            <v>0</v>
          </cell>
          <cell r="R30">
            <v>0</v>
          </cell>
        </row>
        <row r="31">
          <cell r="G31">
            <v>40.25</v>
          </cell>
          <cell r="H31">
            <v>40.25</v>
          </cell>
          <cell r="I31">
            <v>40.25</v>
          </cell>
          <cell r="J31">
            <v>0</v>
          </cell>
          <cell r="K31">
            <v>0</v>
          </cell>
          <cell r="L31">
            <v>0</v>
          </cell>
          <cell r="M31">
            <v>40.25</v>
          </cell>
          <cell r="N31">
            <v>40.25</v>
          </cell>
          <cell r="O31">
            <v>40.25</v>
          </cell>
          <cell r="P31">
            <v>0</v>
          </cell>
          <cell r="Q31">
            <v>0</v>
          </cell>
          <cell r="R31">
            <v>0</v>
          </cell>
        </row>
        <row r="32">
          <cell r="G32">
            <v>3</v>
          </cell>
          <cell r="H32">
            <v>3</v>
          </cell>
          <cell r="I32">
            <v>3</v>
          </cell>
          <cell r="J32">
            <v>0</v>
          </cell>
          <cell r="K32">
            <v>0</v>
          </cell>
          <cell r="L32">
            <v>0</v>
          </cell>
          <cell r="M32">
            <v>3</v>
          </cell>
          <cell r="N32">
            <v>3</v>
          </cell>
          <cell r="O32">
            <v>3</v>
          </cell>
          <cell r="P32">
            <v>0</v>
          </cell>
          <cell r="Q32">
            <v>0</v>
          </cell>
          <cell r="R32">
            <v>0</v>
          </cell>
        </row>
        <row r="33">
          <cell r="G33">
            <v>189.99999999999997</v>
          </cell>
          <cell r="H33">
            <v>189.99999999999997</v>
          </cell>
          <cell r="I33">
            <v>189.99999999999997</v>
          </cell>
          <cell r="K33">
            <v>0</v>
          </cell>
          <cell r="L33">
            <v>0</v>
          </cell>
          <cell r="M33">
            <v>190</v>
          </cell>
          <cell r="N33">
            <v>190</v>
          </cell>
          <cell r="O33">
            <v>190</v>
          </cell>
          <cell r="Q33">
            <v>0</v>
          </cell>
          <cell r="R33">
            <v>0</v>
          </cell>
        </row>
        <row r="34">
          <cell r="G34">
            <v>0.56999999999999995</v>
          </cell>
          <cell r="H34">
            <v>0.56999999999999995</v>
          </cell>
          <cell r="I34">
            <v>0.56999999999999995</v>
          </cell>
          <cell r="J34">
            <v>0</v>
          </cell>
          <cell r="K34">
            <v>0</v>
          </cell>
          <cell r="L34">
            <v>0</v>
          </cell>
          <cell r="M34">
            <v>0.56999999999999995</v>
          </cell>
          <cell r="N34">
            <v>0.56999999999999995</v>
          </cell>
          <cell r="O34">
            <v>0.56999999999999995</v>
          </cell>
          <cell r="P34">
            <v>0</v>
          </cell>
          <cell r="Q34">
            <v>0</v>
          </cell>
          <cell r="R34">
            <v>0</v>
          </cell>
        </row>
        <row r="35">
          <cell r="G35">
            <v>40.82</v>
          </cell>
          <cell r="H35">
            <v>40.82</v>
          </cell>
          <cell r="I35">
            <v>40.82</v>
          </cell>
          <cell r="J35">
            <v>0</v>
          </cell>
          <cell r="K35">
            <v>0</v>
          </cell>
          <cell r="L35">
            <v>0</v>
          </cell>
          <cell r="M35">
            <v>40.82</v>
          </cell>
          <cell r="N35">
            <v>40.82</v>
          </cell>
          <cell r="O35">
            <v>40.82</v>
          </cell>
          <cell r="P35">
            <v>0</v>
          </cell>
          <cell r="Q35">
            <v>0</v>
          </cell>
          <cell r="R35">
            <v>0</v>
          </cell>
        </row>
        <row r="36">
          <cell r="G36">
            <v>98.603625673689365</v>
          </cell>
          <cell r="H36">
            <v>98.603625673689365</v>
          </cell>
          <cell r="I36">
            <v>98.603625673689365</v>
          </cell>
          <cell r="J36">
            <v>0</v>
          </cell>
          <cell r="K36">
            <v>0</v>
          </cell>
          <cell r="L36">
            <v>0</v>
          </cell>
          <cell r="M36">
            <v>98.603625673689365</v>
          </cell>
          <cell r="N36">
            <v>98.603625673689365</v>
          </cell>
          <cell r="O36">
            <v>98.603625673689365</v>
          </cell>
          <cell r="P36">
            <v>0</v>
          </cell>
          <cell r="Q36">
            <v>0</v>
          </cell>
          <cell r="R36">
            <v>0</v>
          </cell>
        </row>
        <row r="39">
          <cell r="C39" t="str">
            <v>Уголь</v>
          </cell>
          <cell r="D39" t="str">
            <v>L18</v>
          </cell>
          <cell r="F39" t="str">
            <v>тыс.тут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C40" t="str">
            <v>Уголь</v>
          </cell>
          <cell r="D40" t="str">
            <v>L18</v>
          </cell>
          <cell r="F40" t="str">
            <v>тыс.тут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8">
          <cell r="C48" t="str">
            <v>Другие виды топлива</v>
          </cell>
          <cell r="D48" t="str">
            <v>L18</v>
          </cell>
          <cell r="F48" t="str">
            <v>тыс.тут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C49" t="str">
            <v>Другие виды топлива</v>
          </cell>
          <cell r="D49" t="str">
            <v>L18</v>
          </cell>
          <cell r="F49" t="str">
            <v>тыс.тут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5">
          <cell r="C55" t="str">
            <v>Уголь</v>
          </cell>
          <cell r="D55" t="str">
            <v>L19</v>
          </cell>
          <cell r="F55" t="str">
            <v>%</v>
          </cell>
          <cell r="G55">
            <v>0</v>
          </cell>
          <cell r="H55">
            <v>0</v>
          </cell>
          <cell r="I55">
            <v>0</v>
          </cell>
          <cell r="K55">
            <v>0</v>
          </cell>
          <cell r="L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</row>
        <row r="56">
          <cell r="C56" t="str">
            <v>Уголь</v>
          </cell>
          <cell r="D56" t="str">
            <v>L19</v>
          </cell>
          <cell r="F56" t="str">
            <v>%</v>
          </cell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</row>
        <row r="57">
          <cell r="K57">
            <v>0</v>
          </cell>
          <cell r="L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</row>
        <row r="59">
          <cell r="K59">
            <v>0</v>
          </cell>
          <cell r="L59">
            <v>0</v>
          </cell>
          <cell r="M59">
            <v>100</v>
          </cell>
          <cell r="N59">
            <v>100</v>
          </cell>
          <cell r="O59">
            <v>100</v>
          </cell>
          <cell r="Q59">
            <v>0</v>
          </cell>
          <cell r="R59">
            <v>0</v>
          </cell>
        </row>
        <row r="60">
          <cell r="K60">
            <v>0</v>
          </cell>
          <cell r="L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L61">
            <v>0</v>
          </cell>
          <cell r="N61">
            <v>0</v>
          </cell>
          <cell r="O61">
            <v>0</v>
          </cell>
          <cell r="Q61">
            <v>0</v>
          </cell>
          <cell r="R61">
            <v>0</v>
          </cell>
        </row>
        <row r="63">
          <cell r="C63" t="str">
            <v>Другие виды топлива</v>
          </cell>
          <cell r="D63" t="str">
            <v>L19</v>
          </cell>
          <cell r="F63" t="str">
            <v>%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</row>
        <row r="64">
          <cell r="C64" t="str">
            <v>Другие виды топлива</v>
          </cell>
          <cell r="D64" t="str">
            <v>L19</v>
          </cell>
          <cell r="F64" t="str">
            <v>%</v>
          </cell>
          <cell r="G64">
            <v>0</v>
          </cell>
          <cell r="H64">
            <v>0</v>
          </cell>
          <cell r="I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</row>
        <row r="68">
          <cell r="C68" t="str">
            <v>Уголь</v>
          </cell>
          <cell r="D68" t="str">
            <v>L20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</row>
        <row r="69">
          <cell r="C69" t="str">
            <v>Уголь</v>
          </cell>
          <cell r="D69" t="str">
            <v>L20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</row>
        <row r="70">
          <cell r="K70">
            <v>0</v>
          </cell>
          <cell r="L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</row>
        <row r="72">
          <cell r="K72">
            <v>0</v>
          </cell>
          <cell r="L72">
            <v>0</v>
          </cell>
          <cell r="M72">
            <v>1.143</v>
          </cell>
          <cell r="N72">
            <v>1.143</v>
          </cell>
          <cell r="O72">
            <v>1.143</v>
          </cell>
          <cell r="Q72">
            <v>0</v>
          </cell>
          <cell r="R72">
            <v>0</v>
          </cell>
        </row>
        <row r="73">
          <cell r="K73">
            <v>0</v>
          </cell>
          <cell r="L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</row>
        <row r="74">
          <cell r="K74">
            <v>0</v>
          </cell>
          <cell r="L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</row>
        <row r="76">
          <cell r="C76" t="str">
            <v>Другие виды топлива</v>
          </cell>
          <cell r="D76" t="str">
            <v>L20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</row>
        <row r="77">
          <cell r="C77" t="str">
            <v>Другие виды топлива</v>
          </cell>
          <cell r="D77" t="str">
            <v>L20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</row>
        <row r="81">
          <cell r="C81" t="str">
            <v>Уголь</v>
          </cell>
          <cell r="D81" t="str">
            <v>L21</v>
          </cell>
          <cell r="F81" t="str">
            <v>тыс. тнт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C82" t="str">
            <v>Уголь</v>
          </cell>
          <cell r="D82" t="str">
            <v>L21</v>
          </cell>
          <cell r="F82" t="str">
            <v>тыс. тнт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9">
          <cell r="C89" t="str">
            <v>Другие виды топлива</v>
          </cell>
          <cell r="D89" t="str">
            <v>L21</v>
          </cell>
          <cell r="F89" t="str">
            <v>тыс. тнт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C90" t="str">
            <v>Другие виды топлива</v>
          </cell>
          <cell r="D90" t="str">
            <v>L21</v>
          </cell>
          <cell r="F90" t="str">
            <v>тыс. тнт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4">
          <cell r="C94" t="str">
            <v>Уголь</v>
          </cell>
          <cell r="D94" t="str">
            <v>L22</v>
          </cell>
          <cell r="E94" t="str">
            <v>22.</v>
          </cell>
          <cell r="F94" t="str">
            <v>руб/тнт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</row>
        <row r="95">
          <cell r="C95" t="str">
            <v>Уголь</v>
          </cell>
          <cell r="D95" t="str">
            <v>L22</v>
          </cell>
          <cell r="E95" t="str">
            <v>22.</v>
          </cell>
          <cell r="F95" t="str">
            <v>руб/тнт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</row>
        <row r="96">
          <cell r="K96">
            <v>0</v>
          </cell>
          <cell r="L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</row>
        <row r="98">
          <cell r="K98">
            <v>0</v>
          </cell>
          <cell r="L98">
            <v>0</v>
          </cell>
          <cell r="M98">
            <v>1256.9000000000001</v>
          </cell>
          <cell r="N98">
            <v>0</v>
          </cell>
          <cell r="O98">
            <v>1335.2954999999999</v>
          </cell>
          <cell r="Q98">
            <v>0</v>
          </cell>
          <cell r="R98">
            <v>0</v>
          </cell>
        </row>
        <row r="99">
          <cell r="K99">
            <v>0</v>
          </cell>
          <cell r="L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</row>
        <row r="100"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</row>
        <row r="102">
          <cell r="C102" t="str">
            <v>Другие виды топлива</v>
          </cell>
          <cell r="D102" t="str">
            <v>L22</v>
          </cell>
          <cell r="E102" t="str">
            <v>22.</v>
          </cell>
          <cell r="F102" t="str">
            <v>руб/тнт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</row>
        <row r="103">
          <cell r="C103" t="str">
            <v>Другие виды топлива</v>
          </cell>
          <cell r="D103" t="str">
            <v>L22</v>
          </cell>
          <cell r="E103" t="str">
            <v>22.</v>
          </cell>
          <cell r="F103" t="str">
            <v>руб/тнт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</row>
        <row r="107">
          <cell r="C107" t="str">
            <v>Уголь</v>
          </cell>
          <cell r="D107" t="str">
            <v>L23</v>
          </cell>
          <cell r="F107" t="str">
            <v>тыс.руб.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C108" t="str">
            <v>Уголь</v>
          </cell>
          <cell r="D108" t="str">
            <v>L23</v>
          </cell>
          <cell r="F108" t="str">
            <v>тыс.руб.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15">
          <cell r="C115" t="str">
            <v>Другие виды топлива</v>
          </cell>
          <cell r="D115" t="str">
            <v>L23</v>
          </cell>
          <cell r="F115" t="str">
            <v>тыс.руб.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C116" t="str">
            <v>Другие виды топлива</v>
          </cell>
          <cell r="D116" t="str">
            <v>L23</v>
          </cell>
          <cell r="F116" t="str">
            <v>тыс.руб.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44260.914260717414</v>
          </cell>
          <cell r="N117">
            <v>0</v>
          </cell>
          <cell r="O117">
            <v>47021.560695538057</v>
          </cell>
          <cell r="P117">
            <v>0</v>
          </cell>
          <cell r="Q117">
            <v>0</v>
          </cell>
          <cell r="R117">
            <v>0</v>
          </cell>
        </row>
        <row r="121">
          <cell r="C121" t="str">
            <v>Уголь</v>
          </cell>
          <cell r="D121" t="str">
            <v>L24</v>
          </cell>
          <cell r="E121" t="str">
            <v>24.</v>
          </cell>
          <cell r="F121" t="str">
            <v>руб/тнт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</row>
        <row r="122">
          <cell r="C122" t="str">
            <v>Уголь</v>
          </cell>
          <cell r="D122" t="str">
            <v>L24</v>
          </cell>
          <cell r="E122" t="str">
            <v>24.</v>
          </cell>
          <cell r="F122" t="str">
            <v>руб/тнт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</row>
        <row r="123"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</row>
        <row r="125">
          <cell r="K125">
            <v>0</v>
          </cell>
          <cell r="L125">
            <v>0</v>
          </cell>
          <cell r="M125">
            <v>167.55</v>
          </cell>
          <cell r="N125">
            <v>112.45338</v>
          </cell>
          <cell r="O125">
            <v>116.33778000000001</v>
          </cell>
          <cell r="Q125">
            <v>0</v>
          </cell>
          <cell r="R125">
            <v>0</v>
          </cell>
        </row>
        <row r="126"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</row>
        <row r="127"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</row>
        <row r="129">
          <cell r="C129" t="str">
            <v>Другие виды топлива</v>
          </cell>
          <cell r="D129" t="str">
            <v>L24</v>
          </cell>
          <cell r="E129" t="str">
            <v>24.</v>
          </cell>
          <cell r="F129" t="str">
            <v>руб/тнт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</row>
        <row r="130">
          <cell r="C130" t="str">
            <v>Другие виды топлива</v>
          </cell>
          <cell r="D130" t="str">
            <v>L24</v>
          </cell>
          <cell r="E130" t="str">
            <v>24.</v>
          </cell>
          <cell r="F130" t="str">
            <v>руб/тнт</v>
          </cell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</row>
        <row r="134">
          <cell r="C134" t="str">
            <v>Уголь</v>
          </cell>
          <cell r="D134" t="str">
            <v>L25</v>
          </cell>
          <cell r="F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C135" t="str">
            <v>Уголь</v>
          </cell>
          <cell r="D135" t="str">
            <v>L25</v>
          </cell>
          <cell r="F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42">
          <cell r="C142" t="str">
            <v>Другие виды топлива</v>
          </cell>
          <cell r="D142" t="str">
            <v>L25</v>
          </cell>
          <cell r="F142" t="str">
            <v>тыс.руб.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C143" t="str">
            <v>Другие виды топлива</v>
          </cell>
          <cell r="D143" t="str">
            <v>L25</v>
          </cell>
          <cell r="F143" t="str">
            <v>тыс.руб.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5900.1640419947516</v>
          </cell>
          <cell r="N144">
            <v>3959.9724803149602</v>
          </cell>
          <cell r="O144">
            <v>4096.7590944881895</v>
          </cell>
          <cell r="P144">
            <v>0</v>
          </cell>
          <cell r="Q144">
            <v>0</v>
          </cell>
          <cell r="R144">
            <v>0</v>
          </cell>
        </row>
        <row r="148">
          <cell r="C148" t="str">
            <v>Уголь</v>
          </cell>
          <cell r="D148" t="str">
            <v>L26</v>
          </cell>
          <cell r="F148" t="str">
            <v>тыс.руб.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C149" t="str">
            <v>Уголь</v>
          </cell>
          <cell r="D149" t="str">
            <v>L26</v>
          </cell>
          <cell r="F149" t="str">
            <v>тыс.руб.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6">
          <cell r="C156" t="str">
            <v>Другие виды топлива</v>
          </cell>
          <cell r="D156" t="str">
            <v>L26</v>
          </cell>
          <cell r="F156" t="str">
            <v>тыс.руб.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C157" t="str">
            <v>Другие виды топлива</v>
          </cell>
          <cell r="D157" t="str">
            <v>L26</v>
          </cell>
          <cell r="F157" t="str">
            <v>тыс.руб.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62">
          <cell r="C162" t="str">
            <v>Уголь</v>
          </cell>
          <cell r="D162" t="str">
            <v>L27</v>
          </cell>
          <cell r="F162" t="str">
            <v>руб/тут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C163" t="str">
            <v>Уголь</v>
          </cell>
          <cell r="D163" t="str">
            <v>L27</v>
          </cell>
          <cell r="F163" t="str">
            <v>руб/тут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70">
          <cell r="C170" t="str">
            <v>Другие виды топлива</v>
          </cell>
          <cell r="D170" t="str">
            <v>L27</v>
          </cell>
          <cell r="F170" t="str">
            <v>руб/тут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C171" t="str">
            <v>Другие виды топлива</v>
          </cell>
          <cell r="D171" t="str">
            <v>L27</v>
          </cell>
          <cell r="F171" t="str">
            <v>руб/тут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6">
          <cell r="C176" t="str">
            <v>Уголь</v>
          </cell>
          <cell r="D176" t="str">
            <v>L28</v>
          </cell>
          <cell r="F176" t="str">
            <v>руб/тнт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</row>
        <row r="177">
          <cell r="C177" t="str">
            <v>Уголь</v>
          </cell>
          <cell r="D177" t="str">
            <v>L28</v>
          </cell>
          <cell r="F177" t="str">
            <v>руб/тнт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84">
          <cell r="C184" t="str">
            <v>Другие виды топлива</v>
          </cell>
          <cell r="D184" t="str">
            <v>L28</v>
          </cell>
          <cell r="F184" t="str">
            <v>руб/тнт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</row>
        <row r="185">
          <cell r="C185" t="str">
            <v>Другие виды топлива</v>
          </cell>
          <cell r="D185" t="str">
            <v>L28</v>
          </cell>
          <cell r="F185" t="str">
            <v>руб/тнт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87">
          <cell r="G187">
            <v>716.58683289588805</v>
          </cell>
          <cell r="H187">
            <v>56.571035433070861</v>
          </cell>
          <cell r="I187">
            <v>730.26171128608928</v>
          </cell>
          <cell r="J187">
            <v>0</v>
          </cell>
          <cell r="K187">
            <v>0</v>
          </cell>
          <cell r="L187">
            <v>0</v>
          </cell>
          <cell r="M187">
            <v>716.58683289588805</v>
          </cell>
          <cell r="N187">
            <v>56.571035433070861</v>
          </cell>
          <cell r="O187">
            <v>730.26171128608928</v>
          </cell>
          <cell r="P187">
            <v>0</v>
          </cell>
          <cell r="Q187">
            <v>0</v>
          </cell>
          <cell r="R187">
            <v>0</v>
          </cell>
        </row>
      </sheetData>
      <sheetData sheetId="11">
        <row r="8">
          <cell r="G8">
            <v>79.599999999999994</v>
          </cell>
          <cell r="H8">
            <v>79.97</v>
          </cell>
          <cell r="I8">
            <v>0</v>
          </cell>
          <cell r="J8">
            <v>0</v>
          </cell>
          <cell r="K8">
            <v>79.599999999999994</v>
          </cell>
          <cell r="L8">
            <v>79.97</v>
          </cell>
          <cell r="M8">
            <v>0</v>
          </cell>
          <cell r="N8">
            <v>0</v>
          </cell>
        </row>
        <row r="9">
          <cell r="G9">
            <v>0</v>
          </cell>
          <cell r="H9">
            <v>0</v>
          </cell>
        </row>
        <row r="10">
          <cell r="G10">
            <v>79.599999999999994</v>
          </cell>
          <cell r="H10">
            <v>79.97</v>
          </cell>
          <cell r="K10">
            <v>79.599999999999994</v>
          </cell>
          <cell r="L10">
            <v>79.97</v>
          </cell>
        </row>
        <row r="11">
          <cell r="G11">
            <v>11.6</v>
          </cell>
          <cell r="H11">
            <v>8.16</v>
          </cell>
          <cell r="I11">
            <v>0</v>
          </cell>
          <cell r="J11">
            <v>0</v>
          </cell>
          <cell r="K11">
            <v>11.6</v>
          </cell>
          <cell r="L11">
            <v>8.16</v>
          </cell>
          <cell r="M11">
            <v>0</v>
          </cell>
          <cell r="N11">
            <v>0</v>
          </cell>
        </row>
        <row r="12">
          <cell r="G12">
            <v>11.6</v>
          </cell>
          <cell r="H12">
            <v>8.16</v>
          </cell>
          <cell r="K12">
            <v>11.6</v>
          </cell>
          <cell r="L12">
            <v>8.16</v>
          </cell>
        </row>
        <row r="13">
          <cell r="G13">
            <v>14.572864321608039</v>
          </cell>
          <cell r="H13">
            <v>10.203826434913092</v>
          </cell>
          <cell r="I13">
            <v>0</v>
          </cell>
          <cell r="J13">
            <v>0</v>
          </cell>
          <cell r="K13">
            <v>14.572864321608039</v>
          </cell>
          <cell r="L13">
            <v>10.203826434913092</v>
          </cell>
          <cell r="M13">
            <v>0</v>
          </cell>
          <cell r="N13">
            <v>0</v>
          </cell>
        </row>
        <row r="14">
          <cell r="G14">
            <v>0</v>
          </cell>
          <cell r="H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G16">
            <v>68</v>
          </cell>
          <cell r="H16">
            <v>71.81</v>
          </cell>
          <cell r="I16">
            <v>0</v>
          </cell>
          <cell r="J16">
            <v>0</v>
          </cell>
          <cell r="K16">
            <v>68</v>
          </cell>
          <cell r="L16">
            <v>71.81</v>
          </cell>
          <cell r="M16">
            <v>0</v>
          </cell>
          <cell r="N16">
            <v>0</v>
          </cell>
        </row>
        <row r="17">
          <cell r="G17">
            <v>0</v>
          </cell>
          <cell r="H17">
            <v>0</v>
          </cell>
        </row>
        <row r="18">
          <cell r="G18">
            <v>68</v>
          </cell>
          <cell r="H18">
            <v>71.81</v>
          </cell>
          <cell r="I18">
            <v>0</v>
          </cell>
          <cell r="J18">
            <v>0</v>
          </cell>
          <cell r="K18">
            <v>68</v>
          </cell>
          <cell r="L18">
            <v>71.81</v>
          </cell>
          <cell r="M18">
            <v>0</v>
          </cell>
          <cell r="N18">
            <v>0</v>
          </cell>
        </row>
        <row r="19">
          <cell r="G19">
            <v>0</v>
          </cell>
          <cell r="H19">
            <v>0</v>
          </cell>
          <cell r="K19">
            <v>0</v>
          </cell>
          <cell r="L19">
            <v>0</v>
          </cell>
        </row>
        <row r="20">
          <cell r="G20">
            <v>0</v>
          </cell>
          <cell r="H20">
            <v>0</v>
          </cell>
          <cell r="K20">
            <v>0</v>
          </cell>
          <cell r="L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G22">
            <v>68</v>
          </cell>
          <cell r="H22">
            <v>71.81</v>
          </cell>
          <cell r="I22">
            <v>0</v>
          </cell>
          <cell r="J22">
            <v>0</v>
          </cell>
          <cell r="K22">
            <v>68</v>
          </cell>
          <cell r="L22">
            <v>71.81</v>
          </cell>
          <cell r="M22">
            <v>0</v>
          </cell>
          <cell r="N22">
            <v>0</v>
          </cell>
        </row>
        <row r="23">
          <cell r="G23">
            <v>10</v>
          </cell>
          <cell r="H23">
            <v>0.24</v>
          </cell>
          <cell r="K23">
            <v>10</v>
          </cell>
          <cell r="L23">
            <v>0.24</v>
          </cell>
        </row>
        <row r="24">
          <cell r="G24">
            <v>0</v>
          </cell>
          <cell r="H24">
            <v>0</v>
          </cell>
          <cell r="K24">
            <v>0</v>
          </cell>
          <cell r="L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G26">
            <v>10</v>
          </cell>
          <cell r="H26">
            <v>0.24</v>
          </cell>
          <cell r="I26">
            <v>0</v>
          </cell>
          <cell r="J26">
            <v>0</v>
          </cell>
          <cell r="K26">
            <v>10</v>
          </cell>
          <cell r="L26">
            <v>0.24</v>
          </cell>
          <cell r="M26">
            <v>0</v>
          </cell>
          <cell r="N26">
            <v>0</v>
          </cell>
        </row>
        <row r="27">
          <cell r="G27">
            <v>68</v>
          </cell>
          <cell r="H27">
            <v>71.81</v>
          </cell>
          <cell r="I27">
            <v>0</v>
          </cell>
          <cell r="J27">
            <v>0</v>
          </cell>
          <cell r="K27">
            <v>68</v>
          </cell>
          <cell r="L27">
            <v>71.81</v>
          </cell>
          <cell r="M27">
            <v>0</v>
          </cell>
          <cell r="N27">
            <v>0</v>
          </cell>
        </row>
        <row r="28">
          <cell r="G28">
            <v>620</v>
          </cell>
          <cell r="H28">
            <v>529</v>
          </cell>
          <cell r="I28">
            <v>0</v>
          </cell>
          <cell r="J28">
            <v>0</v>
          </cell>
          <cell r="K28">
            <v>620</v>
          </cell>
          <cell r="L28">
            <v>529</v>
          </cell>
          <cell r="M28">
            <v>0</v>
          </cell>
          <cell r="N28">
            <v>0</v>
          </cell>
        </row>
        <row r="29">
          <cell r="G29">
            <v>0</v>
          </cell>
          <cell r="H29">
            <v>0</v>
          </cell>
        </row>
        <row r="30">
          <cell r="G30">
            <v>620</v>
          </cell>
          <cell r="H30">
            <v>529</v>
          </cell>
          <cell r="K30">
            <v>620</v>
          </cell>
          <cell r="L30">
            <v>529</v>
          </cell>
        </row>
        <row r="31">
          <cell r="G31">
            <v>42.16</v>
          </cell>
          <cell r="H31">
            <v>37.987490000000001</v>
          </cell>
          <cell r="I31">
            <v>0</v>
          </cell>
          <cell r="J31">
            <v>0</v>
          </cell>
          <cell r="K31">
            <v>42.16</v>
          </cell>
          <cell r="L31">
            <v>37.987490000000001</v>
          </cell>
          <cell r="M31">
            <v>0</v>
          </cell>
          <cell r="N31">
            <v>0</v>
          </cell>
        </row>
        <row r="32">
          <cell r="G32">
            <v>10</v>
          </cell>
          <cell r="H32">
            <v>0.24</v>
          </cell>
          <cell r="I32">
            <v>0</v>
          </cell>
          <cell r="J32">
            <v>0</v>
          </cell>
          <cell r="K32">
            <v>10</v>
          </cell>
          <cell r="L32">
            <v>0.24</v>
          </cell>
          <cell r="M32">
            <v>0</v>
          </cell>
          <cell r="N32">
            <v>0</v>
          </cell>
        </row>
        <row r="33">
          <cell r="G33">
            <v>190</v>
          </cell>
          <cell r="H33">
            <v>184</v>
          </cell>
          <cell r="K33">
            <v>190</v>
          </cell>
          <cell r="L33">
            <v>184</v>
          </cell>
        </row>
        <row r="34">
          <cell r="G34">
            <v>1.9</v>
          </cell>
          <cell r="H34">
            <v>4.4159999999999998E-2</v>
          </cell>
          <cell r="I34">
            <v>0</v>
          </cell>
          <cell r="J34">
            <v>0</v>
          </cell>
          <cell r="K34">
            <v>1.9</v>
          </cell>
          <cell r="L34">
            <v>4.4159999999999998E-2</v>
          </cell>
          <cell r="M34">
            <v>0</v>
          </cell>
          <cell r="N34">
            <v>0</v>
          </cell>
        </row>
        <row r="35">
          <cell r="G35">
            <v>44.059999999999995</v>
          </cell>
          <cell r="H35">
            <v>38.031649999999999</v>
          </cell>
          <cell r="I35">
            <v>0</v>
          </cell>
          <cell r="J35">
            <v>0</v>
          </cell>
          <cell r="K35">
            <v>44.059999999999995</v>
          </cell>
          <cell r="L35">
            <v>38.031649999999999</v>
          </cell>
          <cell r="M35">
            <v>0</v>
          </cell>
          <cell r="N35">
            <v>0</v>
          </cell>
        </row>
        <row r="36">
          <cell r="G36">
            <v>95.687698592827957</v>
          </cell>
          <cell r="H36">
            <v>99.88388618427021</v>
          </cell>
          <cell r="I36">
            <v>0</v>
          </cell>
          <cell r="J36">
            <v>0</v>
          </cell>
          <cell r="K36">
            <v>95.687698592827957</v>
          </cell>
          <cell r="L36">
            <v>99.88388618427021</v>
          </cell>
          <cell r="M36">
            <v>0</v>
          </cell>
          <cell r="N36">
            <v>0</v>
          </cell>
        </row>
        <row r="39">
          <cell r="C39" t="str">
            <v>Уголь</v>
          </cell>
          <cell r="D39" t="str">
            <v>L18</v>
          </cell>
          <cell r="F39" t="str">
            <v>тыс.тут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 t="str">
            <v>Уголь</v>
          </cell>
          <cell r="D40" t="str">
            <v>L18</v>
          </cell>
          <cell r="F40" t="str">
            <v>тыс.тут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8">
          <cell r="C48" t="str">
            <v>Другие виды топлива</v>
          </cell>
          <cell r="D48" t="str">
            <v>L18</v>
          </cell>
          <cell r="F48" t="str">
            <v>тыс.тут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 t="str">
            <v>Другие виды топлива</v>
          </cell>
          <cell r="D49" t="str">
            <v>L18</v>
          </cell>
          <cell r="F49" t="str">
            <v>тыс.тут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5">
          <cell r="C55" t="str">
            <v>Уголь</v>
          </cell>
          <cell r="D55" t="str">
            <v>L19</v>
          </cell>
          <cell r="F55" t="str">
            <v>%</v>
          </cell>
          <cell r="G55">
            <v>0</v>
          </cell>
          <cell r="H55">
            <v>0</v>
          </cell>
        </row>
        <row r="56">
          <cell r="C56" t="str">
            <v>Уголь</v>
          </cell>
          <cell r="D56" t="str">
            <v>L19</v>
          </cell>
          <cell r="F56" t="str">
            <v>%</v>
          </cell>
          <cell r="G56">
            <v>0</v>
          </cell>
          <cell r="H56">
            <v>0</v>
          </cell>
        </row>
        <row r="59">
          <cell r="K59">
            <v>100</v>
          </cell>
          <cell r="L59">
            <v>100</v>
          </cell>
        </row>
        <row r="63">
          <cell r="C63" t="str">
            <v>Другие виды топлива</v>
          </cell>
          <cell r="D63" t="str">
            <v>L19</v>
          </cell>
          <cell r="F63" t="str">
            <v>%</v>
          </cell>
          <cell r="G63">
            <v>0</v>
          </cell>
          <cell r="H63">
            <v>0</v>
          </cell>
        </row>
        <row r="64">
          <cell r="C64" t="str">
            <v>Другие виды топлива</v>
          </cell>
          <cell r="D64" t="str">
            <v>L19</v>
          </cell>
          <cell r="F64" t="str">
            <v>%</v>
          </cell>
          <cell r="G64">
            <v>0</v>
          </cell>
          <cell r="H64">
            <v>0</v>
          </cell>
        </row>
        <row r="68">
          <cell r="C68" t="str">
            <v>Уголь</v>
          </cell>
          <cell r="D68" t="str">
            <v>L20</v>
          </cell>
          <cell r="G68">
            <v>0</v>
          </cell>
          <cell r="H68">
            <v>0</v>
          </cell>
        </row>
        <row r="69">
          <cell r="C69" t="str">
            <v>Уголь</v>
          </cell>
          <cell r="D69" t="str">
            <v>L20</v>
          </cell>
          <cell r="G69">
            <v>0</v>
          </cell>
          <cell r="H69">
            <v>0</v>
          </cell>
        </row>
        <row r="72">
          <cell r="K72">
            <v>1.1200000000000001</v>
          </cell>
          <cell r="L72">
            <v>1.14418</v>
          </cell>
        </row>
        <row r="76">
          <cell r="C76" t="str">
            <v>Другие виды топлива</v>
          </cell>
          <cell r="D76" t="str">
            <v>L20</v>
          </cell>
          <cell r="G76">
            <v>0</v>
          </cell>
          <cell r="H76">
            <v>0</v>
          </cell>
        </row>
        <row r="77">
          <cell r="C77" t="str">
            <v>Другие виды топлива</v>
          </cell>
          <cell r="D77" t="str">
            <v>L20</v>
          </cell>
          <cell r="G77">
            <v>0</v>
          </cell>
          <cell r="H77">
            <v>0</v>
          </cell>
        </row>
        <row r="81">
          <cell r="C81" t="str">
            <v>Уголь</v>
          </cell>
          <cell r="D81" t="str">
            <v>L21</v>
          </cell>
          <cell r="F81" t="str">
            <v>тыс. тнт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 t="str">
            <v>Уголь</v>
          </cell>
          <cell r="D82" t="str">
            <v>L21</v>
          </cell>
          <cell r="F82" t="str">
            <v>тыс. тнт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9">
          <cell r="C89" t="str">
            <v>Другие виды топлива</v>
          </cell>
          <cell r="D89" t="str">
            <v>L21</v>
          </cell>
          <cell r="F89" t="str">
            <v>тыс. тнт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 t="str">
            <v>Другие виды топлива</v>
          </cell>
          <cell r="D90" t="str">
            <v>L21</v>
          </cell>
          <cell r="F90" t="str">
            <v>тыс. тнт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4">
          <cell r="C94" t="str">
            <v>Уголь</v>
          </cell>
          <cell r="D94" t="str">
            <v>L22</v>
          </cell>
          <cell r="E94" t="str">
            <v>22.</v>
          </cell>
          <cell r="F94" t="str">
            <v>руб/тнт</v>
          </cell>
          <cell r="G94">
            <v>0</v>
          </cell>
          <cell r="H94">
            <v>0</v>
          </cell>
        </row>
        <row r="95">
          <cell r="C95" t="str">
            <v>Уголь</v>
          </cell>
          <cell r="D95" t="str">
            <v>L22</v>
          </cell>
          <cell r="E95" t="str">
            <v>22.</v>
          </cell>
          <cell r="F95" t="str">
            <v>руб/тнт</v>
          </cell>
          <cell r="G95">
            <v>0</v>
          </cell>
          <cell r="H95">
            <v>0</v>
          </cell>
        </row>
        <row r="98">
          <cell r="K98">
            <v>1119.02</v>
          </cell>
          <cell r="L98">
            <v>1156.0999999999999</v>
          </cell>
        </row>
        <row r="102">
          <cell r="C102" t="str">
            <v>Другие виды топлива</v>
          </cell>
          <cell r="D102" t="str">
            <v>L22</v>
          </cell>
          <cell r="E102" t="str">
            <v>22.</v>
          </cell>
          <cell r="F102" t="str">
            <v>руб/тнт</v>
          </cell>
          <cell r="G102">
            <v>0</v>
          </cell>
          <cell r="H102">
            <v>0</v>
          </cell>
        </row>
        <row r="103">
          <cell r="C103" t="str">
            <v>Другие виды топлива</v>
          </cell>
          <cell r="D103" t="str">
            <v>L22</v>
          </cell>
          <cell r="E103" t="str">
            <v>22.</v>
          </cell>
          <cell r="F103" t="str">
            <v>руб/тнт</v>
          </cell>
          <cell r="G103">
            <v>0</v>
          </cell>
          <cell r="H103">
            <v>0</v>
          </cell>
        </row>
        <row r="107">
          <cell r="C107" t="str">
            <v>Уголь</v>
          </cell>
          <cell r="D107" t="str">
            <v>L23</v>
          </cell>
          <cell r="F107" t="str">
            <v>тыс.руб.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 t="str">
            <v>Уголь</v>
          </cell>
          <cell r="D108" t="str">
            <v>L23</v>
          </cell>
          <cell r="F108" t="str">
            <v>тыс.руб.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15">
          <cell r="C115" t="str">
            <v>Другие виды топлива</v>
          </cell>
          <cell r="D115" t="str">
            <v>L23</v>
          </cell>
          <cell r="F115" t="str">
            <v>тыс.руб.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 t="str">
            <v>Другие виды топлива</v>
          </cell>
          <cell r="D116" t="str">
            <v>L23</v>
          </cell>
          <cell r="F116" t="str">
            <v>тыс.руб.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I117">
            <v>0</v>
          </cell>
          <cell r="J117">
            <v>0</v>
          </cell>
          <cell r="K117">
            <v>42123.109999999979</v>
          </cell>
          <cell r="L117">
            <v>38383.241438410041</v>
          </cell>
          <cell r="M117">
            <v>0</v>
          </cell>
          <cell r="N117">
            <v>0</v>
          </cell>
        </row>
        <row r="121">
          <cell r="C121" t="str">
            <v>Уголь</v>
          </cell>
          <cell r="D121" t="str">
            <v>L24</v>
          </cell>
          <cell r="E121" t="str">
            <v>24.</v>
          </cell>
          <cell r="F121" t="str">
            <v>руб/тнт</v>
          </cell>
          <cell r="G121">
            <v>0</v>
          </cell>
          <cell r="H121">
            <v>0</v>
          </cell>
        </row>
        <row r="122">
          <cell r="C122" t="str">
            <v>Уголь</v>
          </cell>
          <cell r="D122" t="str">
            <v>L24</v>
          </cell>
          <cell r="E122" t="str">
            <v>24.</v>
          </cell>
          <cell r="F122" t="str">
            <v>руб/тнт</v>
          </cell>
          <cell r="G122">
            <v>0</v>
          </cell>
          <cell r="H122">
            <v>0</v>
          </cell>
        </row>
        <row r="125">
          <cell r="K125">
            <v>100.41</v>
          </cell>
          <cell r="L125">
            <v>97.11</v>
          </cell>
        </row>
        <row r="129">
          <cell r="C129" t="str">
            <v>Другие виды топлива</v>
          </cell>
          <cell r="D129" t="str">
            <v>L24</v>
          </cell>
          <cell r="E129" t="str">
            <v>24.</v>
          </cell>
          <cell r="F129" t="str">
            <v>руб/тнт</v>
          </cell>
          <cell r="G129">
            <v>0</v>
          </cell>
          <cell r="H129">
            <v>0</v>
          </cell>
        </row>
        <row r="130">
          <cell r="C130" t="str">
            <v>Другие виды топлива</v>
          </cell>
          <cell r="D130" t="str">
            <v>L24</v>
          </cell>
          <cell r="E130" t="str">
            <v>24.</v>
          </cell>
          <cell r="F130" t="str">
            <v>руб/тнт</v>
          </cell>
          <cell r="G130">
            <v>0</v>
          </cell>
          <cell r="H130">
            <v>0</v>
          </cell>
        </row>
        <row r="134">
          <cell r="C134" t="str">
            <v>Уголь</v>
          </cell>
          <cell r="D134" t="str">
            <v>L25</v>
          </cell>
          <cell r="F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 t="str">
            <v>Уголь</v>
          </cell>
          <cell r="D135" t="str">
            <v>L25</v>
          </cell>
          <cell r="F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42">
          <cell r="C142" t="str">
            <v>Другие виды топлива</v>
          </cell>
          <cell r="D142" t="str">
            <v>L25</v>
          </cell>
          <cell r="F142" t="str">
            <v>тыс.руб.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 t="str">
            <v>Другие виды топлива</v>
          </cell>
          <cell r="D143" t="str">
            <v>L25</v>
          </cell>
          <cell r="F143" t="str">
            <v>тыс.руб.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I144">
            <v>0</v>
          </cell>
          <cell r="J144">
            <v>0</v>
          </cell>
          <cell r="K144">
            <v>3779.7192857142841</v>
          </cell>
          <cell r="L144">
            <v>3224.1125993287769</v>
          </cell>
          <cell r="M144">
            <v>0</v>
          </cell>
          <cell r="N144">
            <v>0</v>
          </cell>
        </row>
        <row r="148">
          <cell r="C148" t="str">
            <v>Уголь</v>
          </cell>
          <cell r="D148" t="str">
            <v>L26</v>
          </cell>
          <cell r="F148" t="str">
            <v>тыс.руб.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 t="str">
            <v>Уголь</v>
          </cell>
          <cell r="D149" t="str">
            <v>L26</v>
          </cell>
          <cell r="F149" t="str">
            <v>тыс.руб.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6">
          <cell r="C156" t="str">
            <v>Другие виды топлива</v>
          </cell>
          <cell r="D156" t="str">
            <v>L26</v>
          </cell>
          <cell r="F156" t="str">
            <v>тыс.руб.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 t="str">
            <v>Другие виды топлива</v>
          </cell>
          <cell r="D157" t="str">
            <v>L26</v>
          </cell>
          <cell r="F157" t="str">
            <v>тыс.руб.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62">
          <cell r="C162" t="str">
            <v>Уголь</v>
          </cell>
          <cell r="D162" t="str">
            <v>L27</v>
          </cell>
          <cell r="F162" t="str">
            <v>руб/тут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 t="str">
            <v>Уголь</v>
          </cell>
          <cell r="D163" t="str">
            <v>L27</v>
          </cell>
          <cell r="F163" t="str">
            <v>руб/тут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70">
          <cell r="C170" t="str">
            <v>Другие виды топлива</v>
          </cell>
          <cell r="D170" t="str">
            <v>L27</v>
          </cell>
          <cell r="F170" t="str">
            <v>руб/тут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 t="str">
            <v>Другие виды топлива</v>
          </cell>
          <cell r="D171" t="str">
            <v>L27</v>
          </cell>
          <cell r="F171" t="str">
            <v>руб/тут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6">
          <cell r="C176" t="str">
            <v>Уголь</v>
          </cell>
          <cell r="D176" t="str">
            <v>L28</v>
          </cell>
          <cell r="F176" t="str">
            <v>руб/тнт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 t="str">
            <v>Уголь</v>
          </cell>
          <cell r="D177" t="str">
            <v>L28</v>
          </cell>
          <cell r="F177" t="str">
            <v>руб/тнт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84">
          <cell r="C184" t="str">
            <v>Другие виды топлива</v>
          </cell>
          <cell r="D184" t="str">
            <v>L28</v>
          </cell>
          <cell r="F184" t="str">
            <v>руб/тнт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 t="str">
            <v>Другие виды топлива</v>
          </cell>
          <cell r="D185" t="str">
            <v>L28</v>
          </cell>
          <cell r="F185" t="str">
            <v>руб/тнт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7">
          <cell r="G187">
            <v>675.04160714285683</v>
          </cell>
          <cell r="H187">
            <v>579.40891293327979</v>
          </cell>
          <cell r="I187">
            <v>0</v>
          </cell>
          <cell r="J187">
            <v>0</v>
          </cell>
          <cell r="K187">
            <v>675.04160714285683</v>
          </cell>
          <cell r="L187">
            <v>579.40891293327979</v>
          </cell>
          <cell r="M187">
            <v>0</v>
          </cell>
          <cell r="N187">
            <v>0</v>
          </cell>
        </row>
      </sheetData>
      <sheetData sheetId="12">
        <row r="8">
          <cell r="U8">
            <v>0</v>
          </cell>
        </row>
        <row r="9">
          <cell r="R9">
            <v>79.94</v>
          </cell>
          <cell r="S9">
            <v>79.97</v>
          </cell>
          <cell r="T9">
            <v>68.459999999999994</v>
          </cell>
          <cell r="U9">
            <v>76.123333333333335</v>
          </cell>
          <cell r="V9">
            <v>81.72</v>
          </cell>
          <cell r="W9">
            <v>84.5</v>
          </cell>
        </row>
        <row r="10">
          <cell r="F10">
            <v>578</v>
          </cell>
          <cell r="G10">
            <v>529</v>
          </cell>
          <cell r="H10">
            <v>548</v>
          </cell>
          <cell r="I10">
            <v>551.66999999999996</v>
          </cell>
          <cell r="J10">
            <v>558</v>
          </cell>
          <cell r="K10">
            <v>559</v>
          </cell>
          <cell r="R10">
            <v>578</v>
          </cell>
          <cell r="S10">
            <v>529</v>
          </cell>
          <cell r="T10">
            <v>548</v>
          </cell>
          <cell r="U10">
            <v>551.66999999999996</v>
          </cell>
          <cell r="V10">
            <v>558</v>
          </cell>
          <cell r="W10">
            <v>559</v>
          </cell>
        </row>
        <row r="12">
          <cell r="F12">
            <v>578</v>
          </cell>
          <cell r="G12">
            <v>529</v>
          </cell>
          <cell r="H12">
            <v>548</v>
          </cell>
          <cell r="I12">
            <v>551.66999999999996</v>
          </cell>
          <cell r="J12">
            <v>558</v>
          </cell>
          <cell r="K12">
            <v>559</v>
          </cell>
          <cell r="R12">
            <v>578</v>
          </cell>
          <cell r="S12">
            <v>529</v>
          </cell>
          <cell r="T12">
            <v>548</v>
          </cell>
          <cell r="V12">
            <v>558</v>
          </cell>
          <cell r="W12">
            <v>559</v>
          </cell>
        </row>
        <row r="13">
          <cell r="R13">
            <v>0.26</v>
          </cell>
          <cell r="S13">
            <v>0.24</v>
          </cell>
          <cell r="T13">
            <v>0.22</v>
          </cell>
          <cell r="U13">
            <v>0.24</v>
          </cell>
          <cell r="V13">
            <v>3</v>
          </cell>
          <cell r="W13">
            <v>3</v>
          </cell>
        </row>
        <row r="14">
          <cell r="F14">
            <v>208</v>
          </cell>
          <cell r="G14">
            <v>184</v>
          </cell>
          <cell r="H14">
            <v>182</v>
          </cell>
          <cell r="I14">
            <v>191</v>
          </cell>
          <cell r="J14">
            <v>189</v>
          </cell>
          <cell r="K14">
            <v>190</v>
          </cell>
          <cell r="R14">
            <v>208</v>
          </cell>
          <cell r="S14">
            <v>184</v>
          </cell>
          <cell r="T14">
            <v>182</v>
          </cell>
          <cell r="V14">
            <v>189</v>
          </cell>
          <cell r="W14">
            <v>190</v>
          </cell>
        </row>
        <row r="17">
          <cell r="C17" t="str">
            <v>Уголь</v>
          </cell>
          <cell r="D17" t="str">
            <v>L5</v>
          </cell>
          <cell r="E17" t="str">
            <v>тыс.тут</v>
          </cell>
          <cell r="I17">
            <v>0</v>
          </cell>
          <cell r="O17">
            <v>0</v>
          </cell>
          <cell r="U17">
            <v>0</v>
          </cell>
          <cell r="AA17">
            <v>0</v>
          </cell>
        </row>
        <row r="18">
          <cell r="C18" t="str">
            <v>Уголь</v>
          </cell>
          <cell r="D18" t="str">
            <v>L5</v>
          </cell>
          <cell r="E18" t="str">
            <v>тыс.тут</v>
          </cell>
          <cell r="I18">
            <v>0</v>
          </cell>
          <cell r="O18">
            <v>0</v>
          </cell>
          <cell r="U18">
            <v>0</v>
          </cell>
          <cell r="AA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U20">
            <v>0</v>
          </cell>
        </row>
        <row r="22">
          <cell r="F22">
            <v>40.04</v>
          </cell>
          <cell r="G22">
            <v>38.049999999999997</v>
          </cell>
          <cell r="H22">
            <v>33.31</v>
          </cell>
          <cell r="J22">
            <v>40.590000000000003</v>
          </cell>
          <cell r="K22">
            <v>42.22</v>
          </cell>
          <cell r="R22">
            <v>40.04</v>
          </cell>
          <cell r="S22">
            <v>38.049999999999997</v>
          </cell>
          <cell r="T22">
            <v>33.31</v>
          </cell>
          <cell r="U22">
            <v>37.133333333333333</v>
          </cell>
          <cell r="V22">
            <v>40.590000000000003</v>
          </cell>
          <cell r="W22">
            <v>42.22</v>
          </cell>
        </row>
        <row r="23">
          <cell r="F23">
            <v>0</v>
          </cell>
          <cell r="G23">
            <v>0</v>
          </cell>
          <cell r="H23">
            <v>0</v>
          </cell>
          <cell r="J23">
            <v>0</v>
          </cell>
          <cell r="K23">
            <v>0</v>
          </cell>
          <cell r="U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U24">
            <v>0</v>
          </cell>
        </row>
        <row r="26">
          <cell r="C26" t="str">
            <v>Другие виды топлива</v>
          </cell>
          <cell r="D26" t="str">
            <v>L5</v>
          </cell>
          <cell r="E26" t="str">
            <v>тыс.тут</v>
          </cell>
          <cell r="I26">
            <v>0</v>
          </cell>
          <cell r="O26">
            <v>0</v>
          </cell>
          <cell r="U26">
            <v>0</v>
          </cell>
          <cell r="AA26">
            <v>0</v>
          </cell>
        </row>
        <row r="27">
          <cell r="C27" t="str">
            <v>Другие виды топлива</v>
          </cell>
          <cell r="D27" t="str">
            <v>L5</v>
          </cell>
          <cell r="E27" t="str">
            <v>тыс.тут</v>
          </cell>
          <cell r="I27">
            <v>0</v>
          </cell>
          <cell r="O27">
            <v>0</v>
          </cell>
          <cell r="U27">
            <v>0</v>
          </cell>
          <cell r="AA27">
            <v>0</v>
          </cell>
        </row>
        <row r="29">
          <cell r="F29">
            <v>39.99</v>
          </cell>
          <cell r="G29">
            <v>38.01</v>
          </cell>
          <cell r="H29">
            <v>33.270000000000003</v>
          </cell>
          <cell r="J29">
            <v>40.020000000000003</v>
          </cell>
          <cell r="K29">
            <v>41.65</v>
          </cell>
          <cell r="R29">
            <v>39.99</v>
          </cell>
          <cell r="S29">
            <v>38.01</v>
          </cell>
          <cell r="T29">
            <v>33.270000000000003</v>
          </cell>
          <cell r="U29">
            <v>37.090000000000003</v>
          </cell>
          <cell r="V29">
            <v>40.020000000000003</v>
          </cell>
          <cell r="W29">
            <v>41.65</v>
          </cell>
        </row>
        <row r="33">
          <cell r="C33" t="str">
            <v>Уголь</v>
          </cell>
          <cell r="D33" t="str">
            <v>L6</v>
          </cell>
          <cell r="E33" t="str">
            <v>%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C34" t="str">
            <v>Уголь</v>
          </cell>
          <cell r="D34" t="str">
            <v>L6</v>
          </cell>
          <cell r="E34" t="str">
            <v>%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41">
          <cell r="C41" t="str">
            <v>Другие виды топлива</v>
          </cell>
          <cell r="D41" t="str">
            <v>L6</v>
          </cell>
          <cell r="E41" t="str">
            <v>%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C42" t="str">
            <v>Другие виды топлива</v>
          </cell>
          <cell r="D42" t="str">
            <v>L6</v>
          </cell>
          <cell r="E42" t="str">
            <v>%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</row>
        <row r="46">
          <cell r="C46" t="str">
            <v>Уголь</v>
          </cell>
          <cell r="D46" t="str">
            <v>L7</v>
          </cell>
          <cell r="F46">
            <v>0.44645000000000001</v>
          </cell>
          <cell r="G46">
            <v>0.47884700000000002</v>
          </cell>
          <cell r="H46">
            <v>0.4323398</v>
          </cell>
          <cell r="J46">
            <v>0.43</v>
          </cell>
          <cell r="K46">
            <v>0.43</v>
          </cell>
        </row>
        <row r="47">
          <cell r="C47" t="str">
            <v>Уголь</v>
          </cell>
          <cell r="D47" t="str">
            <v>L7</v>
          </cell>
        </row>
        <row r="48"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</row>
        <row r="49">
          <cell r="F49">
            <v>1.1419999999999999</v>
          </cell>
          <cell r="G49">
            <v>1.1439999999999999</v>
          </cell>
          <cell r="H49">
            <v>1.1399999999999999</v>
          </cell>
          <cell r="J49">
            <v>1.1399999999999999</v>
          </cell>
          <cell r="K49">
            <v>1.1399999999999999</v>
          </cell>
          <cell r="R49">
            <v>1.1439999999999999</v>
          </cell>
          <cell r="S49">
            <v>1.1399999999999999</v>
          </cell>
          <cell r="V49">
            <v>1.1399999999999999</v>
          </cell>
          <cell r="W49">
            <v>1.1399999999999999</v>
          </cell>
        </row>
        <row r="50">
          <cell r="F50">
            <v>1.1419999999999999</v>
          </cell>
          <cell r="G50">
            <v>1.1439999999999999</v>
          </cell>
          <cell r="H50">
            <v>1.1399999999999999</v>
          </cell>
          <cell r="J50">
            <v>1.1399999999999999</v>
          </cell>
          <cell r="K50">
            <v>1.1399999999999999</v>
          </cell>
          <cell r="R50">
            <v>1.1439999999999999</v>
          </cell>
          <cell r="S50">
            <v>1.1399999999999999</v>
          </cell>
          <cell r="V50">
            <v>1.1399999999999999</v>
          </cell>
          <cell r="W50">
            <v>1.1399999999999999</v>
          </cell>
        </row>
        <row r="51">
          <cell r="F51">
            <v>0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V51">
            <v>0</v>
          </cell>
          <cell r="W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V52">
            <v>0</v>
          </cell>
          <cell r="W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V53">
            <v>0</v>
          </cell>
          <cell r="W53">
            <v>0</v>
          </cell>
        </row>
        <row r="54">
          <cell r="C54" t="str">
            <v>Другие виды топлива</v>
          </cell>
          <cell r="D54" t="str">
            <v>L7</v>
          </cell>
        </row>
        <row r="55">
          <cell r="C55" t="str">
            <v>Другие виды топлива</v>
          </cell>
          <cell r="D55" t="str">
            <v>L7</v>
          </cell>
        </row>
        <row r="59">
          <cell r="B59" t="str">
            <v>Начальник ПЭО</v>
          </cell>
        </row>
        <row r="61">
          <cell r="B61" t="str">
            <v>Выработка электроэнергии - всего</v>
          </cell>
          <cell r="K61">
            <v>84.5</v>
          </cell>
          <cell r="R61">
            <v>5.7042782086564957E-2</v>
          </cell>
          <cell r="S61">
            <v>5.6646242340877846E-2</v>
          </cell>
          <cell r="T61">
            <v>0.23429739994157184</v>
          </cell>
          <cell r="U61">
            <v>0.1100407233874852</v>
          </cell>
          <cell r="V61">
            <v>3.4018600097895264E-2</v>
          </cell>
          <cell r="W61">
            <v>84.5</v>
          </cell>
        </row>
        <row r="62">
          <cell r="B62" t="str">
            <v>по теплофикационному циклу</v>
          </cell>
          <cell r="K62">
            <v>0</v>
          </cell>
          <cell r="R62" t="e">
            <v>#DIV/0!</v>
          </cell>
          <cell r="S62" t="e">
            <v>#DIV/0!</v>
          </cell>
          <cell r="T62" t="e">
            <v>#DIV/0!</v>
          </cell>
          <cell r="U62" t="e">
            <v>#DIV/0!</v>
          </cell>
          <cell r="V62" t="e">
            <v>#DIV/0!</v>
          </cell>
          <cell r="W62">
            <v>0</v>
          </cell>
        </row>
        <row r="63">
          <cell r="B63" t="str">
            <v>по конденсационному циклу</v>
          </cell>
          <cell r="K63">
            <v>84.5</v>
          </cell>
          <cell r="R63">
            <v>5.7042782086564957E-2</v>
          </cell>
          <cell r="S63">
            <v>5.6646242340877846E-2</v>
          </cell>
          <cell r="T63">
            <v>0.23429739994157184</v>
          </cell>
          <cell r="U63">
            <v>0.1100407233874852</v>
          </cell>
          <cell r="V63">
            <v>3.4018600097895264E-2</v>
          </cell>
          <cell r="W63">
            <v>84.5</v>
          </cell>
        </row>
        <row r="65">
          <cell r="B65" t="str">
            <v>Выработка теплоэнергии</v>
          </cell>
          <cell r="K65">
            <v>3</v>
          </cell>
          <cell r="R65">
            <v>10.538461538461538</v>
          </cell>
          <cell r="S65">
            <v>11.5</v>
          </cell>
          <cell r="T65">
            <v>12.636363636363635</v>
          </cell>
          <cell r="U65">
            <v>11.5</v>
          </cell>
          <cell r="V65">
            <v>0</v>
          </cell>
          <cell r="W65">
            <v>3</v>
          </cell>
        </row>
      </sheetData>
      <sheetData sheetId="13">
        <row r="5">
          <cell r="G5">
            <v>809.22</v>
          </cell>
        </row>
      </sheetData>
      <sheetData sheetId="14">
        <row r="5">
          <cell r="E5">
            <v>0</v>
          </cell>
        </row>
      </sheetData>
      <sheetData sheetId="15">
        <row r="5">
          <cell r="E5">
            <v>0</v>
          </cell>
        </row>
      </sheetData>
      <sheetData sheetId="16">
        <row r="7">
          <cell r="E7">
            <v>18</v>
          </cell>
        </row>
        <row r="46">
          <cell r="E46">
            <v>12</v>
          </cell>
        </row>
        <row r="47">
          <cell r="E47">
            <v>12</v>
          </cell>
        </row>
      </sheetData>
      <sheetData sheetId="17">
        <row r="5">
          <cell r="E5">
            <v>234370.2</v>
          </cell>
        </row>
        <row r="7">
          <cell r="E7">
            <v>18</v>
          </cell>
        </row>
      </sheetData>
      <sheetData sheetId="18">
        <row r="38">
          <cell r="E38">
            <v>0</v>
          </cell>
        </row>
      </sheetData>
      <sheetData sheetId="19">
        <row r="1">
          <cell r="D1" t="str">
            <v>Введите название проекта</v>
          </cell>
        </row>
        <row r="11"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E12">
            <v>0</v>
          </cell>
          <cell r="J12">
            <v>0</v>
          </cell>
          <cell r="U12">
            <v>0</v>
          </cell>
        </row>
        <row r="13">
          <cell r="D13" t="str">
            <v>Введите название проекта</v>
          </cell>
          <cell r="E13" t="str">
            <v>Введите название проекта</v>
          </cell>
          <cell r="J13">
            <v>0</v>
          </cell>
          <cell r="U13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J16">
            <v>0</v>
          </cell>
          <cell r="U16">
            <v>0</v>
          </cell>
        </row>
        <row r="17">
          <cell r="D17" t="str">
            <v>Введите название проекта</v>
          </cell>
          <cell r="J17">
            <v>0</v>
          </cell>
          <cell r="U17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J20">
            <v>0</v>
          </cell>
          <cell r="U20">
            <v>0</v>
          </cell>
        </row>
        <row r="21">
          <cell r="D21" t="str">
            <v>Введите название проекта</v>
          </cell>
          <cell r="J21">
            <v>0</v>
          </cell>
          <cell r="U21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J24">
            <v>0</v>
          </cell>
          <cell r="U24">
            <v>0</v>
          </cell>
        </row>
        <row r="25">
          <cell r="D25" t="str">
            <v>Введите название проекта</v>
          </cell>
          <cell r="J25">
            <v>0</v>
          </cell>
          <cell r="U25">
            <v>0</v>
          </cell>
        </row>
        <row r="27">
          <cell r="U27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U29">
            <v>0</v>
          </cell>
        </row>
      </sheetData>
      <sheetData sheetId="20"/>
      <sheetData sheetId="21">
        <row r="8">
          <cell r="C8">
            <v>60.756</v>
          </cell>
          <cell r="D8">
            <v>71.72</v>
          </cell>
          <cell r="E8">
            <v>71.849999999999994</v>
          </cell>
          <cell r="F8">
            <v>71.849999999999994</v>
          </cell>
          <cell r="G8">
            <v>71.849999999999994</v>
          </cell>
          <cell r="H8">
            <v>71.849999999999994</v>
          </cell>
          <cell r="I8">
            <v>71.849999999999994</v>
          </cell>
          <cell r="J8">
            <v>71.849999999999994</v>
          </cell>
          <cell r="K8">
            <v>71.849999999999994</v>
          </cell>
          <cell r="L8">
            <v>71.849999999999994</v>
          </cell>
        </row>
        <row r="18">
          <cell r="D18">
            <v>3</v>
          </cell>
          <cell r="E18">
            <v>3</v>
          </cell>
          <cell r="F18">
            <v>3</v>
          </cell>
          <cell r="G18">
            <v>3</v>
          </cell>
          <cell r="H18">
            <v>3</v>
          </cell>
          <cell r="I18">
            <v>3</v>
          </cell>
          <cell r="J18">
            <v>3</v>
          </cell>
          <cell r="K18">
            <v>3</v>
          </cell>
          <cell r="L18">
            <v>3</v>
          </cell>
        </row>
        <row r="20">
          <cell r="C20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D27">
            <v>0</v>
          </cell>
          <cell r="E27">
            <v>0</v>
          </cell>
        </row>
        <row r="34">
          <cell r="C34">
            <v>0</v>
          </cell>
        </row>
      </sheetData>
      <sheetData sheetId="22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Приложение (ТЭЦ) "/>
      <sheetName val="Регионы"/>
      <sheetName val="Титульный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FES"/>
      <sheetName val="УФ-61"/>
      <sheetName val="расчет тарифов"/>
      <sheetName val="Список_форм"/>
      <sheetName val="Приложение_(ТЭЦ)_"/>
    </sheetNames>
    <sheetDataSet>
      <sheetData sheetId="0" refreshError="1"/>
      <sheetData sheetId="1" refreshError="1"/>
      <sheetData sheetId="2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3"/>
      <sheetName val="4.1"/>
      <sheetName val="2_1"/>
      <sheetName val="2_2"/>
      <sheetName val="0_1"/>
      <sheetName val="2_11"/>
      <sheetName val="2_21"/>
      <sheetName val="6_1"/>
      <sheetName val="17_1"/>
      <sheetName val="24_1"/>
      <sheetName val="4_1"/>
      <sheetName val="с теми же формулами"/>
      <sheetName val="Справочник"/>
      <sheetName val="СВОД"/>
      <sheetName val="Титульный"/>
      <sheetName val="FST5"/>
      <sheetName val="KPIs VLS"/>
      <sheetName val="Карельский_GRES.2007.5_исп"/>
      <sheetName val="31.08.2004"/>
      <sheetName val="TSheet"/>
      <sheetName val="Спр. классов АРМов"/>
      <sheetName val="план поставок"/>
      <sheetName val="регионы"/>
      <sheetName val="2.3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Лист2"/>
      <sheetName val="техлист"/>
      <sheetName val="Riders for Info Pack"/>
      <sheetName val="работы на объектах"/>
      <sheetName val="assumptions"/>
      <sheetName val="DML"/>
      <sheetName val="BGElim"/>
      <sheetName val="Holly"/>
      <sheetName val="Long"/>
      <sheetName val="Optera"/>
      <sheetName val="VEC"/>
      <sheetName val="параметры"/>
      <sheetName val="MR_01_2010"/>
      <sheetName val="COA- Nov  02"/>
      <sheetName val="РчСтЭЭ_УП"/>
      <sheetName val="РчСтЭЭ"/>
      <sheetName val="Индексы"/>
      <sheetName val="РчСтГМ"/>
      <sheetName val="тех.лист"/>
      <sheetName val="Прочие справочники"/>
      <sheetName val="XLR_NoRangeSheet"/>
      <sheetName val="перечень для ранжирования"/>
      <sheetName val="DEHolly"/>
      <sheetName val="DELong"/>
      <sheetName val="IP"/>
      <sheetName val="OvhdOther"/>
      <sheetName val="SlsElim"/>
      <sheetName val="Instructions&amp;Inputs"/>
      <sheetName val="перекрестка"/>
      <sheetName val="18.2"/>
      <sheetName val="ЛС1"/>
      <sheetName val="FS-97"/>
      <sheetName val="tehsheet"/>
      <sheetName val="топливо2009"/>
      <sheetName val="2009"/>
    </sheetNames>
    <sheetDataSet>
      <sheetData sheetId="0"/>
      <sheetData sheetId="1" refreshError="1"/>
      <sheetData sheetId="2" refreshError="1"/>
      <sheetData sheetId="3" refreshError="1">
        <row r="8">
          <cell r="D8">
            <v>0</v>
          </cell>
          <cell r="E8">
            <v>281</v>
          </cell>
          <cell r="F8">
            <v>280</v>
          </cell>
          <cell r="G8">
            <v>280</v>
          </cell>
          <cell r="H8">
            <v>280</v>
          </cell>
        </row>
        <row r="100">
          <cell r="D100">
            <v>0</v>
          </cell>
          <cell r="E100">
            <v>281</v>
          </cell>
          <cell r="F100">
            <v>280</v>
          </cell>
          <cell r="G100">
            <v>280</v>
          </cell>
          <cell r="H100">
            <v>280</v>
          </cell>
        </row>
        <row r="103">
          <cell r="D103">
            <v>0</v>
          </cell>
          <cell r="E103">
            <v>198523.39680645568</v>
          </cell>
          <cell r="F103">
            <v>444661.11078783951</v>
          </cell>
          <cell r="G103">
            <v>534628.81606606953</v>
          </cell>
          <cell r="H103">
            <v>587992.04186199163</v>
          </cell>
        </row>
        <row r="106">
          <cell r="E106">
            <v>347.58356658628367</v>
          </cell>
          <cell r="F106">
            <v>271.56535409053345</v>
          </cell>
          <cell r="G106">
            <v>326.51081963238641</v>
          </cell>
          <cell r="H106">
            <v>359.18878549907856</v>
          </cell>
        </row>
      </sheetData>
      <sheetData sheetId="4"/>
      <sheetData sheetId="5"/>
      <sheetData sheetId="6" refreshError="1">
        <row r="6">
          <cell r="E6">
            <v>915.8</v>
          </cell>
        </row>
        <row r="22">
          <cell r="E22">
            <v>221.12517069999998</v>
          </cell>
          <cell r="F22">
            <v>221.12517069999998</v>
          </cell>
          <cell r="G22">
            <v>0</v>
          </cell>
        </row>
        <row r="25">
          <cell r="E25">
            <v>202.61967500000003</v>
          </cell>
          <cell r="F25">
            <v>202.61967500000003</v>
          </cell>
          <cell r="G25">
            <v>0</v>
          </cell>
        </row>
        <row r="26">
          <cell r="E26">
            <v>423.74484570000004</v>
          </cell>
          <cell r="F26">
            <v>423.74484570000004</v>
          </cell>
          <cell r="G26">
            <v>0</v>
          </cell>
        </row>
        <row r="28">
          <cell r="E28">
            <v>423.74484570000004</v>
          </cell>
          <cell r="F28">
            <v>423.74484570000004</v>
          </cell>
          <cell r="G28">
            <v>0</v>
          </cell>
        </row>
        <row r="29">
          <cell r="B29" t="str">
            <v xml:space="preserve"> - уголь всего, в том числе:</v>
          </cell>
          <cell r="C29" t="str">
            <v>Уголь</v>
          </cell>
          <cell r="E29">
            <v>0</v>
          </cell>
          <cell r="F29">
            <v>0</v>
          </cell>
          <cell r="G29">
            <v>0</v>
          </cell>
          <cell r="I29" t="str">
            <v>17. - уголь всего, в том числе: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Уголь разреза-1</v>
          </cell>
          <cell r="C30" t="str">
            <v>Уголь</v>
          </cell>
          <cell r="E30">
            <v>0</v>
          </cell>
          <cell r="F30">
            <v>0</v>
          </cell>
          <cell r="G30">
            <v>0</v>
          </cell>
          <cell r="I30" t="str">
            <v>17.Уголь разреза-1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Уголь разреза-2</v>
          </cell>
          <cell r="C31" t="str">
            <v>Уголь</v>
          </cell>
          <cell r="E31">
            <v>0</v>
          </cell>
          <cell r="F31">
            <v>0</v>
          </cell>
          <cell r="G31">
            <v>0</v>
          </cell>
          <cell r="I31" t="str">
            <v>17.Уголь разреза-2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Добавить строки</v>
          </cell>
        </row>
        <row r="33">
          <cell r="B33" t="str">
            <v xml:space="preserve"> - мазут</v>
          </cell>
          <cell r="C33" t="str">
            <v>Мазут</v>
          </cell>
          <cell r="E33">
            <v>8.5049969030395616</v>
          </cell>
          <cell r="F33">
            <v>8.5049969030395616</v>
          </cell>
          <cell r="G33">
            <v>0</v>
          </cell>
          <cell r="I33" t="str">
            <v>17. - 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 t="str">
            <v xml:space="preserve"> - газ всего, в том числе:</v>
          </cell>
          <cell r="C34" t="str">
            <v>Газ</v>
          </cell>
          <cell r="E34">
            <v>415.23984879696059</v>
          </cell>
          <cell r="F34">
            <v>415.23984879696059</v>
          </cell>
          <cell r="G34">
            <v>0</v>
          </cell>
          <cell r="I34" t="str">
            <v>17. - газ всего, в том числе: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 t="str">
            <v>Газ лимитный</v>
          </cell>
          <cell r="C35" t="str">
            <v>Газ</v>
          </cell>
          <cell r="E35">
            <v>415.23984879696059</v>
          </cell>
          <cell r="F35">
            <v>415.23984879696059</v>
          </cell>
          <cell r="G35">
            <v>0</v>
          </cell>
          <cell r="I35" t="str">
            <v>17.Газ лимитный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Газ сверхлимитный</v>
          </cell>
          <cell r="C36" t="str">
            <v>Газ</v>
          </cell>
          <cell r="E36">
            <v>0</v>
          </cell>
          <cell r="F36">
            <v>0</v>
          </cell>
          <cell r="G36">
            <v>0</v>
          </cell>
          <cell r="I36" t="str">
            <v>17.Газ сверхлимитный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Газ коммерческий</v>
          </cell>
          <cell r="C37" t="str">
            <v>Газ</v>
          </cell>
          <cell r="E37">
            <v>0</v>
          </cell>
          <cell r="F37">
            <v>0</v>
          </cell>
          <cell r="G37">
            <v>0</v>
          </cell>
          <cell r="I37" t="str">
            <v>17.Газ коммерческий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 xml:space="preserve"> - др.виды топлива</v>
          </cell>
          <cell r="C38" t="str">
            <v>Другие виды топлива</v>
          </cell>
          <cell r="E38">
            <v>0</v>
          </cell>
          <cell r="F38">
            <v>0</v>
          </cell>
          <cell r="G38">
            <v>0</v>
          </cell>
          <cell r="I38" t="str">
            <v>17. - др.виды топлива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Торф</v>
          </cell>
          <cell r="C39" t="str">
            <v>Другие виды топлива</v>
          </cell>
          <cell r="E39">
            <v>0</v>
          </cell>
          <cell r="F39">
            <v>0</v>
          </cell>
          <cell r="G39">
            <v>0</v>
          </cell>
          <cell r="I39" t="str">
            <v>17.Торф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Сланцы</v>
          </cell>
          <cell r="C40" t="str">
            <v>Другие виды топлива</v>
          </cell>
          <cell r="E40">
            <v>0</v>
          </cell>
          <cell r="F40">
            <v>0</v>
          </cell>
          <cell r="G40">
            <v>0</v>
          </cell>
          <cell r="I40" t="str">
            <v>17.Сланцы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B41" t="str">
            <v>Добавить строки</v>
          </cell>
        </row>
        <row r="42">
          <cell r="E42">
            <v>221.12517069999996</v>
          </cell>
          <cell r="F42">
            <v>221.12517069999998</v>
          </cell>
          <cell r="G42">
            <v>0</v>
          </cell>
        </row>
        <row r="45">
          <cell r="B45" t="str">
            <v xml:space="preserve"> - уголь всего, в том числе:</v>
          </cell>
          <cell r="C45" t="str">
            <v>Уголь</v>
          </cell>
          <cell r="E45">
            <v>0</v>
          </cell>
          <cell r="F45">
            <v>0</v>
          </cell>
          <cell r="G45">
            <v>0</v>
          </cell>
          <cell r="I45" t="str">
            <v>18. - уголь всего, в том числе: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Уголь разреза-1</v>
          </cell>
          <cell r="C46" t="str">
            <v>Уголь</v>
          </cell>
          <cell r="E46">
            <v>0</v>
          </cell>
          <cell r="I46" t="str">
            <v>18.Уголь разреза-1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Уголь разреза-2</v>
          </cell>
          <cell r="C47" t="str">
            <v>Уголь</v>
          </cell>
          <cell r="E47">
            <v>0</v>
          </cell>
          <cell r="I47" t="str">
            <v>18.Уголь разреза-2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 t="str">
            <v>Добавить строки</v>
          </cell>
        </row>
        <row r="49">
          <cell r="B49" t="str">
            <v xml:space="preserve"> - мазут</v>
          </cell>
          <cell r="C49" t="str">
            <v>Мазут</v>
          </cell>
          <cell r="E49">
            <v>2.0071033286528448</v>
          </cell>
          <cell r="F49">
            <v>2.0071033286528448</v>
          </cell>
          <cell r="I49" t="str">
            <v>18. - мазут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 xml:space="preserve"> - газ всего, в том числе:</v>
          </cell>
          <cell r="C50" t="str">
            <v>Газ</v>
          </cell>
          <cell r="E50">
            <v>97.992896671347182</v>
          </cell>
          <cell r="F50">
            <v>97.992896671347182</v>
          </cell>
          <cell r="G50">
            <v>0</v>
          </cell>
          <cell r="I50" t="str">
            <v>18. - газ всего, в том числе: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Газ лимитный</v>
          </cell>
          <cell r="C51" t="str">
            <v>Газ</v>
          </cell>
          <cell r="E51">
            <v>97.992896671347182</v>
          </cell>
          <cell r="F51">
            <v>97.992896671347182</v>
          </cell>
          <cell r="I51" t="str">
            <v>18.Газ лимитный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Газ сверхлимитный</v>
          </cell>
          <cell r="C52" t="str">
            <v>Газ</v>
          </cell>
          <cell r="E52">
            <v>0</v>
          </cell>
          <cell r="I52" t="str">
            <v>18.Газ сверхлимитный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Газ коммерческий</v>
          </cell>
          <cell r="C53" t="str">
            <v>Газ</v>
          </cell>
          <cell r="E53">
            <v>0</v>
          </cell>
          <cell r="I53" t="str">
            <v>18.Газ коммерческий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 xml:space="preserve"> - др.виды топлива</v>
          </cell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I54" t="str">
            <v>18. - др.виды топлива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B55" t="str">
            <v>Торф</v>
          </cell>
          <cell r="C55" t="str">
            <v>Другие виды топлива</v>
          </cell>
          <cell r="E55">
            <v>0</v>
          </cell>
          <cell r="I55" t="str">
            <v>18.Торф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Сланцы</v>
          </cell>
          <cell r="C56" t="str">
            <v>Другие виды топлива</v>
          </cell>
          <cell r="E56">
            <v>0</v>
          </cell>
          <cell r="I56" t="str">
            <v>18.Сланцы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Добавить строки</v>
          </cell>
        </row>
        <row r="60">
          <cell r="B60" t="str">
            <v xml:space="preserve"> - уголь всего, в том числе:</v>
          </cell>
          <cell r="C60" t="str">
            <v>Уголь</v>
          </cell>
          <cell r="E60">
            <v>0</v>
          </cell>
          <cell r="F60">
            <v>0</v>
          </cell>
          <cell r="G60">
            <v>0</v>
          </cell>
          <cell r="I60" t="str">
            <v>19. - уголь всего, в том числе: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Уголь разреза-1</v>
          </cell>
          <cell r="C61" t="str">
            <v>Уголь</v>
          </cell>
          <cell r="E61">
            <v>0</v>
          </cell>
          <cell r="I61" t="str">
            <v>19.Уголь разреза-1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B62" t="str">
            <v>Уголь разреза-2</v>
          </cell>
          <cell r="C62" t="str">
            <v>Уголь</v>
          </cell>
          <cell r="E62">
            <v>0</v>
          </cell>
          <cell r="I62" t="str">
            <v>19.Уголь разреза-2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Добавить строки</v>
          </cell>
        </row>
        <row r="64">
          <cell r="B64" t="str">
            <v xml:space="preserve"> - мазут</v>
          </cell>
          <cell r="C64" t="str">
            <v>Мазут</v>
          </cell>
          <cell r="E64">
            <v>1.35</v>
          </cell>
          <cell r="F64">
            <v>1.35</v>
          </cell>
          <cell r="I64" t="str">
            <v>19. - мазут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 xml:space="preserve"> - газ всего, в том числе:</v>
          </cell>
          <cell r="C65" t="str">
            <v>Газ</v>
          </cell>
          <cell r="E65">
            <v>1.1428728703933069</v>
          </cell>
          <cell r="F65">
            <v>1.1428728703933069</v>
          </cell>
          <cell r="G65">
            <v>0</v>
          </cell>
          <cell r="I65" t="str">
            <v>19. - газ всего, в том числе: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Газ лимитный</v>
          </cell>
          <cell r="C66" t="str">
            <v>Газ</v>
          </cell>
          <cell r="E66">
            <v>1.1428728703933069</v>
          </cell>
          <cell r="F66">
            <v>1.1428728703933069</v>
          </cell>
          <cell r="I66" t="str">
            <v>19.Газ лимитный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Газ сверхлимитный</v>
          </cell>
          <cell r="C67" t="str">
            <v>Газ</v>
          </cell>
          <cell r="E67">
            <v>0</v>
          </cell>
          <cell r="I67" t="str">
            <v>19.Газ сверхлимитный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Газ коммерческий</v>
          </cell>
          <cell r="C68" t="str">
            <v>Газ</v>
          </cell>
          <cell r="E68">
            <v>0</v>
          </cell>
          <cell r="I68" t="str">
            <v>19.Газ коммерческий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 t="str">
            <v xml:space="preserve"> - др.виды топлива</v>
          </cell>
          <cell r="C69" t="str">
            <v>Другие виды топлива</v>
          </cell>
          <cell r="E69">
            <v>0</v>
          </cell>
          <cell r="F69">
            <v>0</v>
          </cell>
          <cell r="G69">
            <v>0</v>
          </cell>
          <cell r="I69" t="str">
            <v>19. - др.виды топлива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B70" t="str">
            <v>Торф</v>
          </cell>
          <cell r="C70" t="str">
            <v>Другие виды топлива</v>
          </cell>
          <cell r="E70">
            <v>0</v>
          </cell>
          <cell r="I70" t="str">
            <v>19.Торф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Сланцы</v>
          </cell>
          <cell r="C71" t="str">
            <v>Другие виды топлива</v>
          </cell>
          <cell r="E71">
            <v>0</v>
          </cell>
          <cell r="I71" t="str">
            <v>19.Сланцы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Добавить строки</v>
          </cell>
        </row>
        <row r="75">
          <cell r="B75" t="str">
            <v xml:space="preserve"> - уголь всего, в том числе:</v>
          </cell>
          <cell r="C75" t="str">
            <v>Уголь</v>
          </cell>
          <cell r="E75">
            <v>0</v>
          </cell>
          <cell r="F75">
            <v>0</v>
          </cell>
          <cell r="G75">
            <v>0</v>
          </cell>
          <cell r="I75" t="str">
            <v>20. - уголь всего, в том числе: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B76" t="str">
            <v>Уголь разреза-1</v>
          </cell>
          <cell r="C76" t="str">
            <v>Уголь</v>
          </cell>
          <cell r="E76">
            <v>0</v>
          </cell>
          <cell r="F76">
            <v>0</v>
          </cell>
          <cell r="G76">
            <v>0</v>
          </cell>
          <cell r="I76" t="str">
            <v>20.Уголь разреза-1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B77" t="str">
            <v>Уголь разреза-2</v>
          </cell>
          <cell r="C77" t="str">
            <v>Уголь</v>
          </cell>
          <cell r="E77">
            <v>0</v>
          </cell>
          <cell r="F77">
            <v>0</v>
          </cell>
          <cell r="G77">
            <v>0</v>
          </cell>
          <cell r="I77" t="str">
            <v>20.Уголь разреза-2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Добавить строки</v>
          </cell>
        </row>
        <row r="79">
          <cell r="B79" t="str">
            <v xml:space="preserve"> - мазут</v>
          </cell>
          <cell r="C79" t="str">
            <v>Мазут</v>
          </cell>
          <cell r="E79">
            <v>6.2999977059552306</v>
          </cell>
          <cell r="F79">
            <v>6.2999977059552306</v>
          </cell>
          <cell r="G79">
            <v>0</v>
          </cell>
          <cell r="I79" t="str">
            <v>20. - мазут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 xml:space="preserve"> - газ всего, в том числе:</v>
          </cell>
          <cell r="C80" t="str">
            <v>Газ</v>
          </cell>
          <cell r="E80">
            <v>363.32986769916101</v>
          </cell>
          <cell r="F80">
            <v>363.32986769916101</v>
          </cell>
          <cell r="G80">
            <v>0</v>
          </cell>
          <cell r="I80" t="str">
            <v>20. - газ всего, в том числе: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Газ лимитный</v>
          </cell>
          <cell r="C81" t="str">
            <v>Газ</v>
          </cell>
          <cell r="E81">
            <v>363.32986769916101</v>
          </cell>
          <cell r="F81">
            <v>363.32986769916101</v>
          </cell>
          <cell r="G81">
            <v>0</v>
          </cell>
          <cell r="I81" t="str">
            <v>20.Газ лимитный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Газ сверхлимитный</v>
          </cell>
          <cell r="C82" t="str">
            <v>Газ</v>
          </cell>
          <cell r="E82">
            <v>0</v>
          </cell>
          <cell r="F82">
            <v>0</v>
          </cell>
          <cell r="G82">
            <v>0</v>
          </cell>
          <cell r="I82" t="str">
            <v>20.Газ сверхлимитный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B83" t="str">
            <v>Газ коммерческий</v>
          </cell>
          <cell r="C83" t="str">
            <v>Газ</v>
          </cell>
          <cell r="E83">
            <v>0</v>
          </cell>
          <cell r="F83">
            <v>0</v>
          </cell>
          <cell r="G83">
            <v>0</v>
          </cell>
          <cell r="I83" t="str">
            <v>20.Газ коммерческий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B84" t="str">
            <v xml:space="preserve"> - др.виды топлива</v>
          </cell>
          <cell r="C84" t="str">
            <v>Другие виды топлива</v>
          </cell>
          <cell r="E84">
            <v>0</v>
          </cell>
          <cell r="F84">
            <v>0</v>
          </cell>
          <cell r="G84">
            <v>0</v>
          </cell>
          <cell r="I84" t="str">
            <v>20. - др.виды топлива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Торф</v>
          </cell>
          <cell r="C85" t="str">
            <v>Другие виды топлива</v>
          </cell>
          <cell r="E85">
            <v>0</v>
          </cell>
          <cell r="F85">
            <v>0</v>
          </cell>
          <cell r="G85">
            <v>0</v>
          </cell>
          <cell r="I85" t="str">
            <v>20.Торф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Сланцы</v>
          </cell>
          <cell r="C86" t="str">
            <v>Другие виды топлива</v>
          </cell>
          <cell r="E86">
            <v>0</v>
          </cell>
          <cell r="F86">
            <v>0</v>
          </cell>
          <cell r="G86">
            <v>0</v>
          </cell>
          <cell r="I86" t="str">
            <v>20.Сланцы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Добавить строки</v>
          </cell>
        </row>
        <row r="90">
          <cell r="B90" t="str">
            <v xml:space="preserve"> - уголь всего, в том числе:</v>
          </cell>
          <cell r="C90" t="str">
            <v>Уголь</v>
          </cell>
          <cell r="E90">
            <v>0</v>
          </cell>
          <cell r="F90">
            <v>0</v>
          </cell>
          <cell r="G90">
            <v>0</v>
          </cell>
          <cell r="I90" t="str">
            <v>21. - уголь всего, в том числе: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B91" t="str">
            <v>Уголь разреза-1</v>
          </cell>
          <cell r="C91" t="str">
            <v>Уголь</v>
          </cell>
          <cell r="E91">
            <v>0</v>
          </cell>
          <cell r="I91" t="str">
            <v>21.Уголь разреза-1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Уголь разреза-2</v>
          </cell>
          <cell r="C92" t="str">
            <v>Уголь</v>
          </cell>
          <cell r="E92">
            <v>0</v>
          </cell>
          <cell r="I92" t="str">
            <v>21.Уголь разреза-2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Добавить строки</v>
          </cell>
        </row>
        <row r="94">
          <cell r="B94" t="str">
            <v xml:space="preserve"> - мазут</v>
          </cell>
          <cell r="C94" t="str">
            <v>Мазут</v>
          </cell>
          <cell r="E94">
            <v>4033.3476591555714</v>
          </cell>
          <cell r="F94">
            <v>4033.3476591555714</v>
          </cell>
          <cell r="I94" t="str">
            <v>21. - мазут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 xml:space="preserve"> - газ всего, в том числе:</v>
          </cell>
          <cell r="C95" t="str">
            <v>Газ</v>
          </cell>
          <cell r="E95">
            <v>1465.3501300416981</v>
          </cell>
          <cell r="F95">
            <v>1465.3501300416981</v>
          </cell>
          <cell r="G95">
            <v>0</v>
          </cell>
          <cell r="I95" t="str">
            <v>21. - газ всего, в том числе: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Газ лимитный</v>
          </cell>
          <cell r="C96" t="str">
            <v>Газ</v>
          </cell>
          <cell r="E96">
            <v>1465.3501300416981</v>
          </cell>
          <cell r="F96">
            <v>1465.3501300416981</v>
          </cell>
          <cell r="I96" t="str">
            <v>21.Газ лимитный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Газ сверхлимитный</v>
          </cell>
          <cell r="C97" t="str">
            <v>Газ</v>
          </cell>
          <cell r="E97">
            <v>0</v>
          </cell>
          <cell r="I97" t="str">
            <v>21.Газ сверхлимитный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Газ коммерческий</v>
          </cell>
          <cell r="C98" t="str">
            <v>Газ</v>
          </cell>
          <cell r="E98">
            <v>0</v>
          </cell>
          <cell r="I98" t="str">
            <v>21.Газ коммерческий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 xml:space="preserve"> - др.виды топлива</v>
          </cell>
          <cell r="C99" t="str">
            <v>Другие виды топлива</v>
          </cell>
          <cell r="E99">
            <v>0</v>
          </cell>
          <cell r="F99">
            <v>0</v>
          </cell>
          <cell r="G99">
            <v>0</v>
          </cell>
          <cell r="I99" t="str">
            <v>21. - др.виды топлива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Торф</v>
          </cell>
          <cell r="C100" t="str">
            <v>Другие виды топлива</v>
          </cell>
          <cell r="E100">
            <v>0</v>
          </cell>
          <cell r="I100" t="str">
            <v>21.Торф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Сланцы</v>
          </cell>
          <cell r="C101" t="str">
            <v>Другие виды топлива</v>
          </cell>
          <cell r="E101">
            <v>0</v>
          </cell>
          <cell r="I101" t="str">
            <v>21.Сланцы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Добавить строки</v>
          </cell>
        </row>
        <row r="104">
          <cell r="E104">
            <v>557815.54988099856</v>
          </cell>
          <cell r="F104">
            <v>557815.54988099856</v>
          </cell>
          <cell r="G104">
            <v>0</v>
          </cell>
        </row>
        <row r="105">
          <cell r="B105" t="str">
            <v xml:space="preserve"> - уголь всего, в том числе:</v>
          </cell>
          <cell r="C105" t="str">
            <v>Уголь</v>
          </cell>
          <cell r="E105">
            <v>0</v>
          </cell>
          <cell r="F105">
            <v>0</v>
          </cell>
          <cell r="G105">
            <v>0</v>
          </cell>
          <cell r="I105" t="str">
            <v>22. - уголь всего, в том числе: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Уголь разреза-1</v>
          </cell>
          <cell r="C106" t="str">
            <v>Уголь</v>
          </cell>
          <cell r="E106">
            <v>0</v>
          </cell>
          <cell r="F106">
            <v>0</v>
          </cell>
          <cell r="G106">
            <v>0</v>
          </cell>
          <cell r="I106" t="str">
            <v>22.Уголь разреза-1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Уголь разреза-2</v>
          </cell>
          <cell r="C107" t="str">
            <v>Уголь</v>
          </cell>
          <cell r="E107">
            <v>0</v>
          </cell>
          <cell r="F107">
            <v>0</v>
          </cell>
          <cell r="G107">
            <v>0</v>
          </cell>
          <cell r="I107" t="str">
            <v>22.Уголь разреза-2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Добавить строки</v>
          </cell>
        </row>
        <row r="109">
          <cell r="B109" t="str">
            <v xml:space="preserve"> - мазут</v>
          </cell>
          <cell r="C109" t="str">
            <v>Мазут</v>
          </cell>
          <cell r="E109">
            <v>25410.080999999998</v>
          </cell>
          <cell r="F109">
            <v>25410.080999999998</v>
          </cell>
          <cell r="G109">
            <v>0</v>
          </cell>
          <cell r="I109" t="str">
            <v>22. - мазут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 xml:space="preserve"> - газ всего, в том числе:</v>
          </cell>
          <cell r="C110" t="str">
            <v>Газ</v>
          </cell>
          <cell r="E110">
            <v>532405.46888099855</v>
          </cell>
          <cell r="F110">
            <v>532405.46888099855</v>
          </cell>
          <cell r="G110">
            <v>0</v>
          </cell>
          <cell r="I110" t="str">
            <v>22. - газ всего, в том числе: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Газ лимитный</v>
          </cell>
          <cell r="C111" t="str">
            <v>Газ</v>
          </cell>
          <cell r="E111">
            <v>532405.46888099855</v>
          </cell>
          <cell r="F111">
            <v>532405.46888099855</v>
          </cell>
          <cell r="G111">
            <v>0</v>
          </cell>
          <cell r="I111" t="str">
            <v>22.Газ лимитный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Газ сверхлимитный</v>
          </cell>
          <cell r="C112" t="str">
            <v>Газ</v>
          </cell>
          <cell r="E112">
            <v>0</v>
          </cell>
          <cell r="F112">
            <v>0</v>
          </cell>
          <cell r="G112">
            <v>0</v>
          </cell>
          <cell r="I112" t="str">
            <v>22.Газ сверхлимитный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Газ коммерческий</v>
          </cell>
          <cell r="C113" t="str">
            <v>Газ</v>
          </cell>
          <cell r="E113">
            <v>0</v>
          </cell>
          <cell r="F113">
            <v>0</v>
          </cell>
          <cell r="G113">
            <v>0</v>
          </cell>
          <cell r="I113" t="str">
            <v>22.Газ коммерческий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 xml:space="preserve"> - др.виды топлива</v>
          </cell>
          <cell r="C114" t="str">
            <v>Другие виды топлива</v>
          </cell>
          <cell r="E114">
            <v>0</v>
          </cell>
          <cell r="F114">
            <v>0</v>
          </cell>
          <cell r="G114">
            <v>0</v>
          </cell>
          <cell r="I114" t="str">
            <v>22. - др.виды топлива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Торф</v>
          </cell>
          <cell r="C115" t="str">
            <v>Другие виды топлива</v>
          </cell>
          <cell r="E115">
            <v>0</v>
          </cell>
          <cell r="F115">
            <v>0</v>
          </cell>
          <cell r="G115">
            <v>0</v>
          </cell>
          <cell r="I115" t="str">
            <v>22.Торф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Сланцы</v>
          </cell>
          <cell r="C116" t="str">
            <v>Другие виды топлива</v>
          </cell>
          <cell r="E116">
            <v>0</v>
          </cell>
          <cell r="F116">
            <v>0</v>
          </cell>
          <cell r="G116">
            <v>0</v>
          </cell>
          <cell r="I116" t="str">
            <v>22.Сланцы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Добавить строки</v>
          </cell>
        </row>
        <row r="118">
          <cell r="E118">
            <v>291088.04493607115</v>
          </cell>
          <cell r="F118">
            <v>291088.04493607115</v>
          </cell>
          <cell r="G118">
            <v>0</v>
          </cell>
        </row>
        <row r="121">
          <cell r="B121" t="str">
            <v xml:space="preserve"> - уголь всего, в том числе:</v>
          </cell>
          <cell r="C121" t="str">
            <v>Уголь</v>
          </cell>
          <cell r="E121">
            <v>0</v>
          </cell>
          <cell r="F121">
            <v>0</v>
          </cell>
          <cell r="G121">
            <v>0</v>
          </cell>
          <cell r="I121" t="str">
            <v>23. - уголь всего, в том числе: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Уголь разреза-1</v>
          </cell>
          <cell r="C122" t="str">
            <v>Уголь</v>
          </cell>
          <cell r="E122">
            <v>0</v>
          </cell>
          <cell r="I122" t="str">
            <v>23.Уголь разреза-1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Уголь разреза-2</v>
          </cell>
          <cell r="C123" t="str">
            <v>Уголь</v>
          </cell>
          <cell r="E123">
            <v>0</v>
          </cell>
          <cell r="I123" t="str">
            <v>23.Уголь разреза-2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Добавить строки</v>
          </cell>
        </row>
        <row r="125">
          <cell r="B125" t="str">
            <v xml:space="preserve"> - мазут</v>
          </cell>
          <cell r="C125" t="str">
            <v>Мазут</v>
          </cell>
          <cell r="E125">
            <v>0</v>
          </cell>
          <cell r="I125" t="str">
            <v>23. - мазут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 xml:space="preserve"> - газ всего, в том числе:</v>
          </cell>
          <cell r="C126" t="str">
            <v>Газ</v>
          </cell>
          <cell r="E126">
            <v>0</v>
          </cell>
          <cell r="F126">
            <v>0</v>
          </cell>
          <cell r="G126">
            <v>0</v>
          </cell>
          <cell r="I126" t="str">
            <v>23. - газ всего, в том числе: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Газ лимитный</v>
          </cell>
          <cell r="C127" t="str">
            <v>Газ</v>
          </cell>
          <cell r="E127">
            <v>0</v>
          </cell>
          <cell r="I127" t="str">
            <v>23.Газ лимитный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Газ сверхлимитный</v>
          </cell>
          <cell r="C128" t="str">
            <v>Газ</v>
          </cell>
          <cell r="E128">
            <v>0</v>
          </cell>
          <cell r="I128" t="str">
            <v>23.Газ сверхлимитный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Газ коммерческий</v>
          </cell>
          <cell r="C129" t="str">
            <v>Газ</v>
          </cell>
          <cell r="E129">
            <v>0</v>
          </cell>
          <cell r="I129" t="str">
            <v>23.Газ коммерческий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 xml:space="preserve"> - др.виды топлива</v>
          </cell>
          <cell r="C130" t="str">
            <v>Другие виды топлива</v>
          </cell>
          <cell r="E130">
            <v>0</v>
          </cell>
          <cell r="F130">
            <v>0</v>
          </cell>
          <cell r="G130">
            <v>0</v>
          </cell>
          <cell r="I130" t="str">
            <v>23. - др.виды топлива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Торф</v>
          </cell>
          <cell r="C131" t="str">
            <v>Другие виды топлива</v>
          </cell>
          <cell r="E131">
            <v>0</v>
          </cell>
          <cell r="I131" t="str">
            <v>23.Торф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Сланцы</v>
          </cell>
          <cell r="C132" t="str">
            <v>Другие виды топлива</v>
          </cell>
          <cell r="E132">
            <v>0</v>
          </cell>
          <cell r="I132" t="str">
            <v>23.Сланцы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Добавить строки</v>
          </cell>
        </row>
        <row r="135">
          <cell r="E135">
            <v>0</v>
          </cell>
          <cell r="F135">
            <v>0</v>
          </cell>
          <cell r="G135">
            <v>0</v>
          </cell>
        </row>
        <row r="136">
          <cell r="B136" t="str">
            <v xml:space="preserve"> - уголь всего, в том числе:</v>
          </cell>
          <cell r="C136" t="str">
            <v>Уголь</v>
          </cell>
          <cell r="E136">
            <v>0</v>
          </cell>
          <cell r="F136">
            <v>0</v>
          </cell>
          <cell r="G136">
            <v>0</v>
          </cell>
          <cell r="I136" t="str">
            <v>24. - уголь всего, в том числе: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Уголь разреза-1</v>
          </cell>
          <cell r="C137" t="str">
            <v>Уголь</v>
          </cell>
          <cell r="E137">
            <v>0</v>
          </cell>
          <cell r="F137">
            <v>0</v>
          </cell>
          <cell r="G137">
            <v>0</v>
          </cell>
          <cell r="I137" t="str">
            <v>24.Уголь разреза-1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Уголь разреза-2</v>
          </cell>
          <cell r="C138" t="str">
            <v>Уголь</v>
          </cell>
          <cell r="E138">
            <v>0</v>
          </cell>
          <cell r="F138">
            <v>0</v>
          </cell>
          <cell r="G138">
            <v>0</v>
          </cell>
          <cell r="I138" t="str">
            <v>24.Уголь разреза-2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Добавить строки</v>
          </cell>
        </row>
        <row r="140">
          <cell r="B140" t="str">
            <v xml:space="preserve"> - мазут</v>
          </cell>
          <cell r="C140" t="str">
            <v>Мазут</v>
          </cell>
          <cell r="E140">
            <v>0</v>
          </cell>
          <cell r="F140">
            <v>0</v>
          </cell>
          <cell r="G140">
            <v>0</v>
          </cell>
          <cell r="I140" t="str">
            <v>24. - мазут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 xml:space="preserve"> - газ всего, в том числе:</v>
          </cell>
          <cell r="C141" t="str">
            <v>Газ</v>
          </cell>
          <cell r="E141">
            <v>0</v>
          </cell>
          <cell r="F141">
            <v>0</v>
          </cell>
          <cell r="G141">
            <v>0</v>
          </cell>
          <cell r="I141" t="str">
            <v>24. - газ всего, в том числе: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Газ лимитный</v>
          </cell>
          <cell r="C142" t="str">
            <v>Газ</v>
          </cell>
          <cell r="E142">
            <v>0</v>
          </cell>
          <cell r="F142">
            <v>0</v>
          </cell>
          <cell r="G142">
            <v>0</v>
          </cell>
          <cell r="I142" t="str">
            <v>24.Газ лимитный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Газ сверхлимитный</v>
          </cell>
          <cell r="C143" t="str">
            <v>Газ</v>
          </cell>
          <cell r="E143">
            <v>0</v>
          </cell>
          <cell r="F143">
            <v>0</v>
          </cell>
          <cell r="G143">
            <v>0</v>
          </cell>
          <cell r="I143" t="str">
            <v>24.Газ сверхлимитный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Газ коммерческий</v>
          </cell>
          <cell r="C144" t="str">
            <v>Газ</v>
          </cell>
          <cell r="E144">
            <v>0</v>
          </cell>
          <cell r="F144">
            <v>0</v>
          </cell>
          <cell r="G144">
            <v>0</v>
          </cell>
          <cell r="I144" t="str">
            <v>24.Газ коммерческий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 xml:space="preserve"> - др.виды топлива</v>
          </cell>
          <cell r="C145" t="str">
            <v>Другие виды топлива</v>
          </cell>
          <cell r="E145">
            <v>0</v>
          </cell>
          <cell r="F145">
            <v>0</v>
          </cell>
          <cell r="G145">
            <v>0</v>
          </cell>
          <cell r="I145" t="str">
            <v>24. - др.виды топлива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Торф</v>
          </cell>
          <cell r="C146" t="str">
            <v>Другие виды топлива</v>
          </cell>
          <cell r="E146">
            <v>0</v>
          </cell>
          <cell r="F146">
            <v>0</v>
          </cell>
          <cell r="G146">
            <v>0</v>
          </cell>
          <cell r="I146" t="str">
            <v>24.Торф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Сланцы</v>
          </cell>
          <cell r="C147" t="str">
            <v>Другие виды топлива</v>
          </cell>
          <cell r="E147">
            <v>0</v>
          </cell>
          <cell r="F147">
            <v>0</v>
          </cell>
          <cell r="G147">
            <v>0</v>
          </cell>
          <cell r="I147" t="str">
            <v>24.Сланцы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Добавить строки</v>
          </cell>
        </row>
        <row r="149">
          <cell r="E149">
            <v>0</v>
          </cell>
          <cell r="F149">
            <v>0</v>
          </cell>
          <cell r="G149">
            <v>0</v>
          </cell>
        </row>
        <row r="151">
          <cell r="E151">
            <v>557815.54988099856</v>
          </cell>
          <cell r="F151">
            <v>557815.54988099856</v>
          </cell>
          <cell r="G151">
            <v>0</v>
          </cell>
        </row>
        <row r="152">
          <cell r="B152" t="str">
            <v xml:space="preserve"> - уголь всего, в том числе:</v>
          </cell>
          <cell r="C152" t="str">
            <v>Уголь</v>
          </cell>
          <cell r="E152">
            <v>0</v>
          </cell>
          <cell r="F152">
            <v>0</v>
          </cell>
          <cell r="G152">
            <v>0</v>
          </cell>
          <cell r="I152" t="str">
            <v>25. - уголь всего, в том числе: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Уголь разреза-1</v>
          </cell>
          <cell r="C153" t="str">
            <v>Уголь</v>
          </cell>
          <cell r="E153">
            <v>0</v>
          </cell>
          <cell r="F153">
            <v>0</v>
          </cell>
          <cell r="G153">
            <v>0</v>
          </cell>
          <cell r="I153" t="str">
            <v>25.Уголь разреза-1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Уголь разреза-2</v>
          </cell>
          <cell r="C154" t="str">
            <v>Уголь</v>
          </cell>
          <cell r="E154">
            <v>0</v>
          </cell>
          <cell r="F154">
            <v>0</v>
          </cell>
          <cell r="G154">
            <v>0</v>
          </cell>
          <cell r="I154" t="str">
            <v>25.Уголь разреза-2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Добавить строки</v>
          </cell>
        </row>
        <row r="156">
          <cell r="B156" t="str">
            <v xml:space="preserve"> - мазут</v>
          </cell>
          <cell r="C156" t="str">
            <v>Мазут</v>
          </cell>
          <cell r="E156">
            <v>25410.080999999998</v>
          </cell>
          <cell r="F156">
            <v>25410.080999999998</v>
          </cell>
          <cell r="G156">
            <v>0</v>
          </cell>
          <cell r="I156" t="str">
            <v>25. - мазут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 xml:space="preserve"> - газ всего, в том числе:</v>
          </cell>
          <cell r="C157" t="str">
            <v>Газ</v>
          </cell>
          <cell r="E157">
            <v>532405.46888099855</v>
          </cell>
          <cell r="F157">
            <v>532405.46888099855</v>
          </cell>
          <cell r="G157">
            <v>0</v>
          </cell>
          <cell r="I157" t="str">
            <v>25. - газ всего, в том числе: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Газ лимитный</v>
          </cell>
          <cell r="C158" t="str">
            <v>Газ</v>
          </cell>
          <cell r="E158">
            <v>532405.46888099855</v>
          </cell>
          <cell r="F158">
            <v>532405.46888099855</v>
          </cell>
          <cell r="G158">
            <v>0</v>
          </cell>
          <cell r="I158" t="str">
            <v>25.Газ лимитный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B159" t="str">
            <v>Газ сверхлимитный</v>
          </cell>
          <cell r="C159" t="str">
            <v>Газ</v>
          </cell>
          <cell r="E159">
            <v>0</v>
          </cell>
          <cell r="F159">
            <v>0</v>
          </cell>
          <cell r="G159">
            <v>0</v>
          </cell>
          <cell r="I159" t="str">
            <v>25.Газ сверхлимитный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B160" t="str">
            <v>Газ коммерческий</v>
          </cell>
          <cell r="C160" t="str">
            <v>Газ</v>
          </cell>
          <cell r="E160">
            <v>0</v>
          </cell>
          <cell r="F160">
            <v>0</v>
          </cell>
          <cell r="G160">
            <v>0</v>
          </cell>
          <cell r="I160" t="str">
            <v>25.Газ коммерческий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</row>
        <row r="161">
          <cell r="B161" t="str">
            <v xml:space="preserve"> - др.виды топлива</v>
          </cell>
          <cell r="C161" t="str">
            <v>Другие виды топлива</v>
          </cell>
          <cell r="E161">
            <v>0</v>
          </cell>
          <cell r="F161">
            <v>0</v>
          </cell>
          <cell r="G161">
            <v>0</v>
          </cell>
          <cell r="I161" t="str">
            <v>25. - др.виды топлива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Торф</v>
          </cell>
          <cell r="C162" t="str">
            <v>Другие виды топлива</v>
          </cell>
          <cell r="E162">
            <v>0</v>
          </cell>
          <cell r="F162">
            <v>0</v>
          </cell>
          <cell r="G162">
            <v>0</v>
          </cell>
          <cell r="I162" t="str">
            <v>25.Торф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B163" t="str">
            <v>Сланцы</v>
          </cell>
          <cell r="C163" t="str">
            <v>Другие виды топлива</v>
          </cell>
          <cell r="E163">
            <v>0</v>
          </cell>
          <cell r="F163">
            <v>0</v>
          </cell>
          <cell r="G163">
            <v>0</v>
          </cell>
          <cell r="I163" t="str">
            <v>25.Сланцы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</row>
        <row r="164">
          <cell r="B164" t="str">
            <v>Добавить строки</v>
          </cell>
        </row>
        <row r="165">
          <cell r="E165">
            <v>291088.04493607115</v>
          </cell>
          <cell r="F165">
            <v>291088.04493607115</v>
          </cell>
          <cell r="G165">
            <v>0</v>
          </cell>
        </row>
        <row r="167">
          <cell r="E167">
            <v>1316.3948907968947</v>
          </cell>
          <cell r="F167">
            <v>1316.3948907968947</v>
          </cell>
          <cell r="G167">
            <v>0</v>
          </cell>
        </row>
        <row r="168">
          <cell r="B168" t="str">
            <v xml:space="preserve"> - уголь всего, в том числе:</v>
          </cell>
          <cell r="C168" t="str">
            <v>Уголь</v>
          </cell>
          <cell r="E168">
            <v>0</v>
          </cell>
          <cell r="F168">
            <v>0</v>
          </cell>
          <cell r="G168">
            <v>0</v>
          </cell>
          <cell r="I168" t="str">
            <v>26. - уголь всего, в том числе: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</row>
        <row r="169">
          <cell r="B169" t="str">
            <v>Уголь разреза-1</v>
          </cell>
          <cell r="C169" t="str">
            <v>Уголь</v>
          </cell>
          <cell r="E169">
            <v>0</v>
          </cell>
          <cell r="F169">
            <v>0</v>
          </cell>
          <cell r="G169">
            <v>0</v>
          </cell>
          <cell r="I169" t="str">
            <v>26.Уголь разреза-1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B170" t="str">
            <v>Уголь разреза-2</v>
          </cell>
          <cell r="C170" t="str">
            <v>Уголь</v>
          </cell>
          <cell r="E170">
            <v>0</v>
          </cell>
          <cell r="F170">
            <v>0</v>
          </cell>
          <cell r="G170">
            <v>0</v>
          </cell>
          <cell r="I170" t="str">
            <v>26.Уголь разреза-2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B171" t="str">
            <v>Добавить строки</v>
          </cell>
        </row>
        <row r="172">
          <cell r="B172" t="str">
            <v xml:space="preserve"> - мазут</v>
          </cell>
          <cell r="C172" t="str">
            <v>Мазут</v>
          </cell>
          <cell r="E172">
            <v>2987.6649327078303</v>
          </cell>
          <cell r="F172">
            <v>2987.6649327078303</v>
          </cell>
          <cell r="G172">
            <v>0</v>
          </cell>
          <cell r="I172" t="str">
            <v>26. - мазут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B173" t="str">
            <v xml:space="preserve"> - газ всего, в том числе:</v>
          </cell>
          <cell r="C173" t="str">
            <v>Газ</v>
          </cell>
          <cell r="E173">
            <v>1282.1637191697571</v>
          </cell>
          <cell r="F173">
            <v>1282.1637191697571</v>
          </cell>
          <cell r="G173">
            <v>0</v>
          </cell>
          <cell r="I173" t="str">
            <v>26. - газ всего, в том числе: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</row>
        <row r="174">
          <cell r="B174" t="str">
            <v>Газ лимитный</v>
          </cell>
          <cell r="C174" t="str">
            <v>Газ</v>
          </cell>
          <cell r="E174">
            <v>1282.1637191697571</v>
          </cell>
          <cell r="F174">
            <v>1282.1637191697571</v>
          </cell>
          <cell r="G174">
            <v>0</v>
          </cell>
          <cell r="I174" t="str">
            <v>26.Газ лимитный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B175" t="str">
            <v>Газ сверхлимитный</v>
          </cell>
          <cell r="C175" t="str">
            <v>Газ</v>
          </cell>
          <cell r="E175">
            <v>0</v>
          </cell>
          <cell r="F175">
            <v>0</v>
          </cell>
          <cell r="G175">
            <v>0</v>
          </cell>
          <cell r="I175" t="str">
            <v>26.Газ сверхлимитный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B176" t="str">
            <v>Газ коммерческий</v>
          </cell>
          <cell r="C176" t="str">
            <v>Газ</v>
          </cell>
          <cell r="E176">
            <v>0</v>
          </cell>
          <cell r="F176">
            <v>0</v>
          </cell>
          <cell r="G176">
            <v>0</v>
          </cell>
          <cell r="I176" t="str">
            <v>26.Газ коммерческий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B177" t="str">
            <v xml:space="preserve"> - др.виды топлива</v>
          </cell>
          <cell r="C177" t="str">
            <v>Другие виды топлива</v>
          </cell>
          <cell r="E177">
            <v>0</v>
          </cell>
          <cell r="F177">
            <v>0</v>
          </cell>
          <cell r="G177">
            <v>0</v>
          </cell>
          <cell r="I177" t="str">
            <v>26. - др.виды топлива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78">
          <cell r="B178" t="str">
            <v>Торф</v>
          </cell>
          <cell r="C178" t="str">
            <v>Другие виды топлива</v>
          </cell>
          <cell r="E178">
            <v>0</v>
          </cell>
          <cell r="F178">
            <v>0</v>
          </cell>
          <cell r="G178">
            <v>0</v>
          </cell>
          <cell r="I178" t="str">
            <v>26.Торф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</row>
        <row r="179">
          <cell r="B179" t="str">
            <v>Сланцы</v>
          </cell>
          <cell r="C179" t="str">
            <v>Другие виды топлива</v>
          </cell>
          <cell r="E179">
            <v>0</v>
          </cell>
          <cell r="F179">
            <v>0</v>
          </cell>
          <cell r="G179">
            <v>0</v>
          </cell>
          <cell r="I179" t="str">
            <v>26.Сланцы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</row>
        <row r="180">
          <cell r="B180" t="str">
            <v>Добавить строки</v>
          </cell>
        </row>
        <row r="181">
          <cell r="E181">
            <v>1316.3948907968947</v>
          </cell>
          <cell r="F181">
            <v>1316.3948907968945</v>
          </cell>
          <cell r="G181">
            <v>0</v>
          </cell>
        </row>
        <row r="184">
          <cell r="B184" t="str">
            <v xml:space="preserve"> - уголь всего, в том числе:</v>
          </cell>
          <cell r="C184" t="str">
            <v>Уголь</v>
          </cell>
          <cell r="E184">
            <v>0</v>
          </cell>
          <cell r="F184">
            <v>0</v>
          </cell>
          <cell r="G184">
            <v>0</v>
          </cell>
          <cell r="I184" t="str">
            <v>27. - уголь всего, в том числе: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B185" t="str">
            <v>Уголь разреза-1</v>
          </cell>
          <cell r="C185" t="str">
            <v>Уголь</v>
          </cell>
          <cell r="E185">
            <v>0</v>
          </cell>
          <cell r="F185">
            <v>0</v>
          </cell>
          <cell r="G185">
            <v>0</v>
          </cell>
          <cell r="I185" t="str">
            <v>27.Уголь разреза-1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</row>
        <row r="186">
          <cell r="B186" t="str">
            <v>Уголь разреза-2</v>
          </cell>
          <cell r="C186" t="str">
            <v>Уголь</v>
          </cell>
          <cell r="E186">
            <v>0</v>
          </cell>
          <cell r="F186">
            <v>0</v>
          </cell>
          <cell r="G186">
            <v>0</v>
          </cell>
          <cell r="I186" t="str">
            <v>27.Уголь разреза-2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87">
          <cell r="B187" t="str">
            <v>Добавить строки</v>
          </cell>
        </row>
        <row r="188">
          <cell r="B188" t="str">
            <v xml:space="preserve"> - мазут</v>
          </cell>
          <cell r="C188" t="str">
            <v>Мазут</v>
          </cell>
          <cell r="E188">
            <v>4033.3476591555714</v>
          </cell>
          <cell r="F188">
            <v>4033.3476591555714</v>
          </cell>
          <cell r="G188">
            <v>0</v>
          </cell>
          <cell r="I188" t="str">
            <v>27. - мазут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B189" t="str">
            <v xml:space="preserve"> - газ всего, в том числе:</v>
          </cell>
          <cell r="C189" t="str">
            <v>Газ</v>
          </cell>
          <cell r="E189">
            <v>1465.3501300416981</v>
          </cell>
          <cell r="F189">
            <v>1465.3501300416981</v>
          </cell>
          <cell r="G189">
            <v>0</v>
          </cell>
          <cell r="I189" t="str">
            <v>27. - газ всего, в том числе: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</row>
        <row r="190">
          <cell r="B190" t="str">
            <v>Газ лимитный</v>
          </cell>
          <cell r="C190" t="str">
            <v>Газ</v>
          </cell>
          <cell r="E190">
            <v>1465.3501300416981</v>
          </cell>
          <cell r="F190">
            <v>1465.3501300416981</v>
          </cell>
          <cell r="G190">
            <v>0</v>
          </cell>
          <cell r="I190" t="str">
            <v>27.Газ лимитный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</row>
        <row r="191">
          <cell r="B191" t="str">
            <v>Газ сверхлимитный</v>
          </cell>
          <cell r="C191" t="str">
            <v>Газ</v>
          </cell>
          <cell r="E191">
            <v>0</v>
          </cell>
          <cell r="F191">
            <v>0</v>
          </cell>
          <cell r="G191">
            <v>0</v>
          </cell>
          <cell r="I191" t="str">
            <v>27.Газ сверхлимитный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</row>
        <row r="192">
          <cell r="B192" t="str">
            <v>Газ коммерческий</v>
          </cell>
          <cell r="C192" t="str">
            <v>Газ</v>
          </cell>
          <cell r="E192">
            <v>0</v>
          </cell>
          <cell r="F192">
            <v>0</v>
          </cell>
          <cell r="G192">
            <v>0</v>
          </cell>
          <cell r="I192" t="str">
            <v>27.Газ коммерческий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</row>
        <row r="193">
          <cell r="B193" t="str">
            <v xml:space="preserve"> - др.виды топлива</v>
          </cell>
          <cell r="C193" t="str">
            <v>Другие виды топлива</v>
          </cell>
          <cell r="E193">
            <v>0</v>
          </cell>
          <cell r="F193">
            <v>0</v>
          </cell>
          <cell r="G193">
            <v>0</v>
          </cell>
          <cell r="I193" t="str">
            <v>27. - др.виды топлива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</row>
        <row r="194">
          <cell r="B194" t="str">
            <v>Торф</v>
          </cell>
          <cell r="C194" t="str">
            <v>Другие виды топлива</v>
          </cell>
          <cell r="E194">
            <v>0</v>
          </cell>
          <cell r="F194">
            <v>0</v>
          </cell>
          <cell r="G194">
            <v>0</v>
          </cell>
          <cell r="I194" t="str">
            <v>27.Торф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</row>
        <row r="195">
          <cell r="B195" t="str">
            <v>Сланцы</v>
          </cell>
          <cell r="C195" t="str">
            <v>Другие виды топлива</v>
          </cell>
          <cell r="E195">
            <v>0</v>
          </cell>
          <cell r="F195">
            <v>0</v>
          </cell>
          <cell r="G195">
            <v>0</v>
          </cell>
          <cell r="I195" t="str">
            <v>27.Сланцы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6">
          <cell r="B196" t="str">
            <v>Добавить строки</v>
          </cell>
        </row>
      </sheetData>
      <sheetData sheetId="7" refreshError="1">
        <row r="4">
          <cell r="E4" t="str">
            <v>ТГК-1</v>
          </cell>
          <cell r="G4" t="str">
            <v>ПТЭЦ</v>
          </cell>
        </row>
        <row r="8">
          <cell r="E8">
            <v>912.2</v>
          </cell>
          <cell r="F8">
            <v>912.2</v>
          </cell>
          <cell r="G8">
            <v>912.2</v>
          </cell>
          <cell r="H8">
            <v>912.2</v>
          </cell>
        </row>
        <row r="9">
          <cell r="E9">
            <v>110.1</v>
          </cell>
          <cell r="F9">
            <v>110.1</v>
          </cell>
          <cell r="G9">
            <v>110.1</v>
          </cell>
          <cell r="H9">
            <v>110.1</v>
          </cell>
          <cell r="I9">
            <v>0</v>
          </cell>
          <cell r="J9">
            <v>0</v>
          </cell>
        </row>
        <row r="10">
          <cell r="E10">
            <v>46.4</v>
          </cell>
          <cell r="F10">
            <v>46.4</v>
          </cell>
          <cell r="G10">
            <v>46.4</v>
          </cell>
          <cell r="H10">
            <v>46.4</v>
          </cell>
        </row>
        <row r="11">
          <cell r="E11">
            <v>5.086603814952861</v>
          </cell>
          <cell r="F11">
            <v>5.086603814952861</v>
          </cell>
          <cell r="G11">
            <v>5.086603814952861</v>
          </cell>
          <cell r="H11">
            <v>5.086603814952861</v>
          </cell>
          <cell r="I11">
            <v>0</v>
          </cell>
          <cell r="J11">
            <v>0</v>
          </cell>
        </row>
        <row r="12">
          <cell r="E12">
            <v>63.7</v>
          </cell>
          <cell r="F12">
            <v>63.7</v>
          </cell>
          <cell r="G12">
            <v>63.7</v>
          </cell>
          <cell r="H12">
            <v>63.7</v>
          </cell>
        </row>
        <row r="13">
          <cell r="E13">
            <v>38.903139122999875</v>
          </cell>
          <cell r="F13">
            <v>38.903139122999875</v>
          </cell>
          <cell r="G13">
            <v>38.903139122999875</v>
          </cell>
          <cell r="H13">
            <v>38.903139122999875</v>
          </cell>
          <cell r="I13">
            <v>0</v>
          </cell>
          <cell r="J13">
            <v>0</v>
          </cell>
        </row>
        <row r="14">
          <cell r="E14">
            <v>802.1</v>
          </cell>
          <cell r="F14">
            <v>802.1</v>
          </cell>
          <cell r="G14">
            <v>802.1</v>
          </cell>
          <cell r="H14">
            <v>802.1</v>
          </cell>
          <cell r="I14">
            <v>0</v>
          </cell>
          <cell r="J14">
            <v>0</v>
          </cell>
        </row>
        <row r="15">
          <cell r="E15">
            <v>15.392000000000001</v>
          </cell>
          <cell r="F15">
            <v>5.3520000000000003</v>
          </cell>
          <cell r="G15">
            <v>15.392000000000001</v>
          </cell>
          <cell r="H15">
            <v>5.3520000000000003</v>
          </cell>
        </row>
        <row r="16">
          <cell r="E16">
            <v>1.9189627228525123</v>
          </cell>
          <cell r="F16">
            <v>0.66724847275900756</v>
          </cell>
          <cell r="G16">
            <v>1.9189627228525123</v>
          </cell>
          <cell r="H16">
            <v>0.66724847275900756</v>
          </cell>
          <cell r="I16">
            <v>0</v>
          </cell>
          <cell r="J16">
            <v>0</v>
          </cell>
        </row>
        <row r="17">
          <cell r="E17">
            <v>786.70799999999997</v>
          </cell>
          <cell r="F17">
            <v>796.74800000000005</v>
          </cell>
          <cell r="G17">
            <v>786.70799999999997</v>
          </cell>
          <cell r="H17">
            <v>796.74800000000005</v>
          </cell>
          <cell r="I17">
            <v>0</v>
          </cell>
          <cell r="J17">
            <v>0</v>
          </cell>
        </row>
        <row r="18">
          <cell r="E18">
            <v>1637.4</v>
          </cell>
          <cell r="F18">
            <v>1637.4</v>
          </cell>
          <cell r="G18">
            <v>1637.4</v>
          </cell>
          <cell r="H18">
            <v>1637.4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1637.4</v>
          </cell>
          <cell r="F21">
            <v>1637.4</v>
          </cell>
          <cell r="G21">
            <v>1637.4</v>
          </cell>
          <cell r="H21">
            <v>1637.4</v>
          </cell>
          <cell r="I21">
            <v>0</v>
          </cell>
          <cell r="J21">
            <v>0</v>
          </cell>
        </row>
        <row r="22">
          <cell r="E22">
            <v>802.1</v>
          </cell>
          <cell r="F22">
            <v>802.1</v>
          </cell>
          <cell r="G22">
            <v>802.1</v>
          </cell>
          <cell r="H22">
            <v>802.1</v>
          </cell>
          <cell r="I22">
            <v>0</v>
          </cell>
          <cell r="J22">
            <v>0</v>
          </cell>
        </row>
        <row r="23">
          <cell r="E23">
            <v>264.83225629999998</v>
          </cell>
          <cell r="F23">
            <v>273.58808128662253</v>
          </cell>
          <cell r="G23">
            <v>264.83225629999998</v>
          </cell>
          <cell r="H23">
            <v>273.58808128662258</v>
          </cell>
        </row>
        <row r="24">
          <cell r="E24">
            <v>212.42195277822998</v>
          </cell>
          <cell r="F24">
            <v>219.44499999999996</v>
          </cell>
          <cell r="G24">
            <v>212.42195277822998</v>
          </cell>
          <cell r="H24">
            <v>219.44499999999996</v>
          </cell>
          <cell r="I24">
            <v>0</v>
          </cell>
          <cell r="J24">
            <v>0</v>
          </cell>
        </row>
        <row r="25">
          <cell r="E25">
            <v>1637.4</v>
          </cell>
          <cell r="F25">
            <v>1637.4</v>
          </cell>
          <cell r="G25">
            <v>1637.4</v>
          </cell>
          <cell r="H25">
            <v>1637.4</v>
          </cell>
          <cell r="I25">
            <v>0</v>
          </cell>
          <cell r="J25">
            <v>0</v>
          </cell>
        </row>
        <row r="26">
          <cell r="E26">
            <v>128.226495</v>
          </cell>
          <cell r="F26">
            <v>123.93733968486629</v>
          </cell>
          <cell r="G26">
            <v>128.226495</v>
          </cell>
          <cell r="H26">
            <v>123.93733968486627</v>
          </cell>
        </row>
        <row r="27">
          <cell r="E27">
            <v>209.95806291299999</v>
          </cell>
          <cell r="F27">
            <v>202.93500000000006</v>
          </cell>
          <cell r="G27">
            <v>209.95806291299999</v>
          </cell>
          <cell r="H27">
            <v>202.93500000000006</v>
          </cell>
          <cell r="I27">
            <v>0</v>
          </cell>
          <cell r="J27">
            <v>0</v>
          </cell>
        </row>
        <row r="28">
          <cell r="E28">
            <v>422.38001569122997</v>
          </cell>
          <cell r="F28">
            <v>422.38</v>
          </cell>
          <cell r="G28">
            <v>422.38001569122997</v>
          </cell>
          <cell r="H28">
            <v>422.38</v>
          </cell>
          <cell r="I28">
            <v>0</v>
          </cell>
          <cell r="J28">
            <v>0</v>
          </cell>
        </row>
        <row r="29">
          <cell r="E29">
            <v>50.291667429056496</v>
          </cell>
          <cell r="F29">
            <v>51.954401250059178</v>
          </cell>
          <cell r="G29">
            <v>50.291667429056488</v>
          </cell>
          <cell r="H29">
            <v>51.954401250059178</v>
          </cell>
          <cell r="I29">
            <v>0</v>
          </cell>
          <cell r="J29">
            <v>0</v>
          </cell>
        </row>
        <row r="30">
          <cell r="E30">
            <v>422.38001569122997</v>
          </cell>
          <cell r="F30">
            <v>422.38</v>
          </cell>
          <cell r="G30">
            <v>422.38001569122997</v>
          </cell>
          <cell r="H30">
            <v>422.38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B32" t="str">
            <v>Уголь разреза-1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B33" t="str">
            <v>Уголь разреза-2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5">
          <cell r="E35">
            <v>9.1000003380609709</v>
          </cell>
          <cell r="F35">
            <v>9.1</v>
          </cell>
          <cell r="G35">
            <v>9.1000003380609709</v>
          </cell>
          <cell r="H35">
            <v>9.1</v>
          </cell>
          <cell r="I35">
            <v>0</v>
          </cell>
          <cell r="J35">
            <v>0</v>
          </cell>
        </row>
        <row r="36">
          <cell r="E36">
            <v>413.28001535316895</v>
          </cell>
          <cell r="F36">
            <v>413.27999999999992</v>
          </cell>
          <cell r="G36">
            <v>413.28001535316895</v>
          </cell>
          <cell r="H36">
            <v>413.27999999999992</v>
          </cell>
          <cell r="I36">
            <v>0</v>
          </cell>
          <cell r="J36">
            <v>0</v>
          </cell>
        </row>
        <row r="37">
          <cell r="E37">
            <v>413.28001535316895</v>
          </cell>
          <cell r="F37">
            <v>413.27999999999992</v>
          </cell>
          <cell r="G37">
            <v>413.28001535316895</v>
          </cell>
          <cell r="H37">
            <v>413.27999999999992</v>
          </cell>
          <cell r="I37">
            <v>0</v>
          </cell>
          <cell r="J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Торф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Сланцы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4">
          <cell r="E44">
            <v>212.42195277823001</v>
          </cell>
          <cell r="F44">
            <v>219.44499999999996</v>
          </cell>
          <cell r="G44">
            <v>212.42195277823001</v>
          </cell>
          <cell r="H44">
            <v>219.44499999999996</v>
          </cell>
          <cell r="I44">
            <v>0</v>
          </cell>
          <cell r="J44">
            <v>0</v>
          </cell>
        </row>
        <row r="46">
          <cell r="E46">
            <v>99.999999999999986</v>
          </cell>
          <cell r="F46">
            <v>99.999999999999972</v>
          </cell>
          <cell r="G46">
            <v>99.999999999999986</v>
          </cell>
          <cell r="H46">
            <v>99.999999999999986</v>
          </cell>
          <cell r="I46">
            <v>0</v>
          </cell>
          <cell r="J46">
            <v>0</v>
          </cell>
        </row>
        <row r="47">
          <cell r="B47" t="str">
            <v xml:space="preserve"> - уголь всего, в том числе: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B48" t="str">
            <v>Уголь разреза-1</v>
          </cell>
          <cell r="E48">
            <v>0</v>
          </cell>
          <cell r="F48">
            <v>0</v>
          </cell>
        </row>
        <row r="49">
          <cell r="B49" t="str">
            <v>Уголь разреза-2</v>
          </cell>
          <cell r="E49">
            <v>0</v>
          </cell>
          <cell r="F49">
            <v>0</v>
          </cell>
        </row>
        <row r="50">
          <cell r="B50" t="str">
            <v>Добавить строки</v>
          </cell>
        </row>
        <row r="51">
          <cell r="B51" t="str">
            <v xml:space="preserve"> - мазут</v>
          </cell>
          <cell r="E51">
            <v>2.1544580709313887</v>
          </cell>
          <cell r="F51">
            <v>2.1544580709313887</v>
          </cell>
          <cell r="G51">
            <v>2.1544580709313887</v>
          </cell>
          <cell r="H51">
            <v>2.1544580709313887</v>
          </cell>
        </row>
        <row r="52">
          <cell r="B52" t="str">
            <v xml:space="preserve"> - газ всего, в том числе:</v>
          </cell>
          <cell r="E52">
            <v>97.845541929068602</v>
          </cell>
          <cell r="F52">
            <v>97.845541929068588</v>
          </cell>
          <cell r="G52">
            <v>97.845541929068602</v>
          </cell>
          <cell r="H52">
            <v>97.845541929068602</v>
          </cell>
          <cell r="I52">
            <v>0</v>
          </cell>
          <cell r="J52">
            <v>0</v>
          </cell>
        </row>
        <row r="53">
          <cell r="B53" t="str">
            <v>Газ лимитный</v>
          </cell>
          <cell r="E53">
            <v>97.845541929068602</v>
          </cell>
          <cell r="F53">
            <v>97.845541929068588</v>
          </cell>
          <cell r="G53">
            <v>97.845541929068602</v>
          </cell>
          <cell r="H53">
            <v>97.845541929068602</v>
          </cell>
        </row>
        <row r="54">
          <cell r="B54" t="str">
            <v>Газ сверхлимитный</v>
          </cell>
          <cell r="E54">
            <v>0</v>
          </cell>
          <cell r="F54">
            <v>0</v>
          </cell>
        </row>
        <row r="55">
          <cell r="B55" t="str">
            <v>Газ коммерческий</v>
          </cell>
          <cell r="E55">
            <v>0</v>
          </cell>
          <cell r="F55">
            <v>0</v>
          </cell>
        </row>
        <row r="56">
          <cell r="B56" t="str">
            <v xml:space="preserve"> - др.виды топлива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B57" t="str">
            <v>Торф</v>
          </cell>
          <cell r="E57">
            <v>0</v>
          </cell>
          <cell r="F57">
            <v>0</v>
          </cell>
        </row>
        <row r="58">
          <cell r="B58" t="str">
            <v>Сланцы</v>
          </cell>
          <cell r="E58">
            <v>0</v>
          </cell>
          <cell r="F58">
            <v>0</v>
          </cell>
        </row>
        <row r="59">
          <cell r="B59" t="str">
            <v>Добавить строки</v>
          </cell>
        </row>
        <row r="62">
          <cell r="B62" t="str">
            <v xml:space="preserve"> - уголь всего, в том числе:</v>
          </cell>
          <cell r="C62" t="str">
            <v>Уголь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Уголь разреза-1</v>
          </cell>
          <cell r="C63" t="str">
            <v>Уголь</v>
          </cell>
          <cell r="E63">
            <v>0</v>
          </cell>
          <cell r="F63">
            <v>0</v>
          </cell>
        </row>
        <row r="64">
          <cell r="B64" t="str">
            <v>Уголь разреза-2</v>
          </cell>
          <cell r="C64" t="str">
            <v>Уголь</v>
          </cell>
          <cell r="E64">
            <v>0</v>
          </cell>
          <cell r="F64">
            <v>0</v>
          </cell>
        </row>
        <row r="65">
          <cell r="B65" t="str">
            <v>Добавить строки</v>
          </cell>
        </row>
        <row r="66">
          <cell r="B66" t="str">
            <v xml:space="preserve"> - мазут</v>
          </cell>
          <cell r="C66" t="str">
            <v>Мазут</v>
          </cell>
          <cell r="E66">
            <v>1.352154531946508</v>
          </cell>
          <cell r="F66">
            <v>1.352154531946508</v>
          </cell>
          <cell r="G66">
            <v>1.352154531946508</v>
          </cell>
          <cell r="H66">
            <v>1.352154531946508</v>
          </cell>
        </row>
        <row r="67">
          <cell r="B67" t="str">
            <v xml:space="preserve"> - газ всего, в том числе:</v>
          </cell>
          <cell r="C67" t="str">
            <v>Газ</v>
          </cell>
          <cell r="E67">
            <v>1.1429045505454847</v>
          </cell>
          <cell r="F67">
            <v>1.1429045505454847</v>
          </cell>
          <cell r="G67">
            <v>1.1429045505454847</v>
          </cell>
          <cell r="H67">
            <v>1.1429045505454847</v>
          </cell>
          <cell r="I67">
            <v>0</v>
          </cell>
          <cell r="J67">
            <v>0</v>
          </cell>
        </row>
        <row r="68">
          <cell r="B68" t="str">
            <v>Газ лимитный</v>
          </cell>
          <cell r="C68" t="str">
            <v>Газ</v>
          </cell>
          <cell r="E68">
            <v>1.1429045505454847</v>
          </cell>
          <cell r="F68">
            <v>1.1429045505454847</v>
          </cell>
          <cell r="G68">
            <v>1.1429045505454847</v>
          </cell>
          <cell r="H68">
            <v>1.1429045505454847</v>
          </cell>
        </row>
        <row r="69">
          <cell r="B69" t="str">
            <v>Газ сверхлимитный</v>
          </cell>
          <cell r="C69" t="str">
            <v>Газ</v>
          </cell>
          <cell r="E69">
            <v>0</v>
          </cell>
          <cell r="F69">
            <v>0</v>
          </cell>
        </row>
        <row r="70">
          <cell r="B70" t="str">
            <v>Газ коммерческий</v>
          </cell>
          <cell r="C70" t="str">
            <v>Газ</v>
          </cell>
          <cell r="E70">
            <v>0</v>
          </cell>
          <cell r="F70">
            <v>0</v>
          </cell>
        </row>
        <row r="71">
          <cell r="B71" t="str">
            <v xml:space="preserve"> - др.виды топлива</v>
          </cell>
          <cell r="C71" t="str">
            <v>Другие виды топлива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B72" t="str">
            <v>Торф</v>
          </cell>
          <cell r="C72" t="str">
            <v>Другие виды топлива</v>
          </cell>
          <cell r="E72">
            <v>0</v>
          </cell>
          <cell r="F72">
            <v>0</v>
          </cell>
        </row>
        <row r="73">
          <cell r="B73" t="str">
            <v>Сланцы</v>
          </cell>
          <cell r="C73" t="str">
            <v>Другие виды топлива</v>
          </cell>
          <cell r="E73">
            <v>0</v>
          </cell>
          <cell r="F73">
            <v>0</v>
          </cell>
        </row>
        <row r="74">
          <cell r="B74" t="str">
            <v>Добавить строки</v>
          </cell>
        </row>
        <row r="77">
          <cell r="B77" t="str">
            <v xml:space="preserve"> - уголь всего, в том числе:</v>
          </cell>
          <cell r="C77" t="str">
            <v>Уголь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B78" t="str">
            <v>Уголь разреза-1</v>
          </cell>
          <cell r="C78" t="str">
            <v>Уголь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B79" t="str">
            <v>Уголь разреза-2</v>
          </cell>
          <cell r="C79" t="str">
            <v>Уголь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B80" t="str">
            <v>Добавить строки</v>
          </cell>
        </row>
        <row r="81">
          <cell r="B81" t="str">
            <v xml:space="preserve"> - мазут</v>
          </cell>
          <cell r="C81" t="str">
            <v>Мазут</v>
          </cell>
          <cell r="E81">
            <v>6.7300002500165208</v>
          </cell>
          <cell r="F81">
            <v>6.73</v>
          </cell>
          <cell r="G81">
            <v>6.7300002500165208</v>
          </cell>
          <cell r="H81">
            <v>6.73</v>
          </cell>
          <cell r="I81">
            <v>0</v>
          </cell>
          <cell r="J81">
            <v>0</v>
          </cell>
        </row>
        <row r="82">
          <cell r="B82" t="str">
            <v xml:space="preserve"> - газ всего, в том числе:</v>
          </cell>
          <cell r="C82" t="str">
            <v>Газ</v>
          </cell>
          <cell r="E82">
            <v>361.60501343346561</v>
          </cell>
          <cell r="F82">
            <v>361.60499999999996</v>
          </cell>
          <cell r="G82">
            <v>361.60501343346561</v>
          </cell>
          <cell r="H82">
            <v>361.60499999999996</v>
          </cell>
          <cell r="I82">
            <v>0</v>
          </cell>
          <cell r="J82">
            <v>0</v>
          </cell>
        </row>
        <row r="83">
          <cell r="B83" t="str">
            <v>Газ лимитный</v>
          </cell>
          <cell r="C83" t="str">
            <v>Газ</v>
          </cell>
          <cell r="E83">
            <v>361.60501343346561</v>
          </cell>
          <cell r="F83">
            <v>361.60499999999996</v>
          </cell>
          <cell r="G83">
            <v>361.60501343346561</v>
          </cell>
          <cell r="H83">
            <v>361.60499999999996</v>
          </cell>
          <cell r="I83">
            <v>0</v>
          </cell>
          <cell r="J83">
            <v>0</v>
          </cell>
        </row>
        <row r="84">
          <cell r="B84" t="str">
            <v>Газ сверхлимитный</v>
          </cell>
          <cell r="C84" t="str">
            <v>Газ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Газ коммерческий</v>
          </cell>
          <cell r="C85" t="str">
            <v>Газ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B86" t="str">
            <v xml:space="preserve"> - др.виды топлива</v>
          </cell>
          <cell r="C86" t="str">
            <v>Другие виды топлива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B87" t="str">
            <v>Торф</v>
          </cell>
          <cell r="C87" t="str">
            <v>Другие виды топлива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B88" t="str">
            <v>Сланцы</v>
          </cell>
          <cell r="C88" t="str">
            <v>Другие виды топлива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B89" t="str">
            <v>Добавить строки</v>
          </cell>
        </row>
        <row r="92">
          <cell r="B92" t="str">
            <v xml:space="preserve"> - уголь всего, в том числе:</v>
          </cell>
          <cell r="C92" t="str">
            <v>Уголь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B93" t="str">
            <v>Уголь разреза-1</v>
          </cell>
          <cell r="C93" t="str">
            <v>Уголь</v>
          </cell>
          <cell r="E93">
            <v>0</v>
          </cell>
          <cell r="F93">
            <v>0</v>
          </cell>
        </row>
        <row r="94">
          <cell r="B94" t="str">
            <v>Уголь разреза-2</v>
          </cell>
          <cell r="C94" t="str">
            <v>Уголь</v>
          </cell>
          <cell r="E94">
            <v>0</v>
          </cell>
          <cell r="F94">
            <v>0</v>
          </cell>
        </row>
        <row r="95">
          <cell r="B95" t="str">
            <v>Добавить строки</v>
          </cell>
        </row>
        <row r="96">
          <cell r="B96" t="str">
            <v xml:space="preserve"> - мазут</v>
          </cell>
          <cell r="C96" t="str">
            <v>Мазут</v>
          </cell>
          <cell r="E96">
            <v>3751.9465</v>
          </cell>
          <cell r="F96">
            <v>3751.9465</v>
          </cell>
          <cell r="G96">
            <v>3751.9465</v>
          </cell>
          <cell r="H96">
            <v>3751.9502720000005</v>
          </cell>
        </row>
        <row r="97">
          <cell r="B97" t="str">
            <v xml:space="preserve"> - газ всего, в том числе:</v>
          </cell>
          <cell r="C97" t="str">
            <v>Газ</v>
          </cell>
          <cell r="E97">
            <v>1335.538</v>
          </cell>
          <cell r="F97">
            <v>1353.0290293553039</v>
          </cell>
          <cell r="G97">
            <v>1335.538</v>
          </cell>
          <cell r="H97">
            <v>1353.0290293553039</v>
          </cell>
          <cell r="I97">
            <v>0</v>
          </cell>
          <cell r="J97">
            <v>0</v>
          </cell>
        </row>
        <row r="98">
          <cell r="B98" t="str">
            <v>Газ лимитный</v>
          </cell>
          <cell r="C98" t="str">
            <v>Газ</v>
          </cell>
          <cell r="E98">
            <v>1335.538</v>
          </cell>
          <cell r="F98">
            <v>1335.538</v>
          </cell>
          <cell r="G98">
            <v>1335.538</v>
          </cell>
          <cell r="H98">
            <v>1353.0290293553039</v>
          </cell>
        </row>
        <row r="99">
          <cell r="B99" t="str">
            <v>Газ сверхлимитный</v>
          </cell>
          <cell r="C99" t="str">
            <v>Газ</v>
          </cell>
          <cell r="E99">
            <v>0</v>
          </cell>
          <cell r="F99">
            <v>0</v>
          </cell>
        </row>
        <row r="100">
          <cell r="B100" t="str">
            <v>Газ коммерческий</v>
          </cell>
          <cell r="C100" t="str">
            <v>Газ</v>
          </cell>
          <cell r="E100">
            <v>0</v>
          </cell>
          <cell r="F100">
            <v>0</v>
          </cell>
        </row>
        <row r="101">
          <cell r="B101" t="str">
            <v xml:space="preserve"> - др.виды топлива</v>
          </cell>
          <cell r="C101" t="str">
            <v>Другие виды топлива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B102" t="str">
            <v>Торф</v>
          </cell>
          <cell r="C102" t="str">
            <v>Другие виды топлива</v>
          </cell>
          <cell r="E102">
            <v>0</v>
          </cell>
          <cell r="F102">
            <v>0</v>
          </cell>
        </row>
        <row r="103">
          <cell r="B103" t="str">
            <v>Сланцы</v>
          </cell>
          <cell r="C103" t="str">
            <v>Другие виды топлива</v>
          </cell>
          <cell r="E103">
            <v>0</v>
          </cell>
          <cell r="F103">
            <v>0</v>
          </cell>
        </row>
        <row r="104">
          <cell r="B104" t="str">
            <v>Добавить строки</v>
          </cell>
        </row>
        <row r="106">
          <cell r="E106">
            <v>508187.83731395239</v>
          </cell>
          <cell r="F106">
            <v>514512.68749058462</v>
          </cell>
          <cell r="G106">
            <v>508187.83731395239</v>
          </cell>
          <cell r="H106">
            <v>514512.68749058462</v>
          </cell>
          <cell r="I106">
            <v>0</v>
          </cell>
          <cell r="J106">
            <v>0</v>
          </cell>
        </row>
        <row r="107">
          <cell r="B107" t="str">
            <v xml:space="preserve"> - уголь всего, в том числе:</v>
          </cell>
          <cell r="C107" t="str">
            <v>Уголь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Уголь разреза-1</v>
          </cell>
          <cell r="C108" t="str">
            <v>Уголь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Уголь разреза-2</v>
          </cell>
          <cell r="C109" t="str">
            <v>Уголь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B110" t="str">
            <v>Добавить строки</v>
          </cell>
        </row>
        <row r="111">
          <cell r="B111" t="str">
            <v xml:space="preserve"> - мазут</v>
          </cell>
          <cell r="C111" t="str">
            <v>Мазут</v>
          </cell>
          <cell r="E111">
            <v>25250.60088304861</v>
          </cell>
          <cell r="F111">
            <v>25250.625330560004</v>
          </cell>
          <cell r="G111">
            <v>25250.60088304861</v>
          </cell>
          <cell r="H111">
            <v>25250.625330560004</v>
          </cell>
          <cell r="I111">
            <v>0</v>
          </cell>
          <cell r="J111">
            <v>0</v>
          </cell>
        </row>
        <row r="112">
          <cell r="B112" t="str">
            <v xml:space="preserve"> - газ всего, в том числе:</v>
          </cell>
          <cell r="C112" t="str">
            <v>Газ</v>
          </cell>
          <cell r="E112">
            <v>482937.23643090378</v>
          </cell>
          <cell r="F112">
            <v>489262.06216002459</v>
          </cell>
          <cell r="G112">
            <v>482937.23643090378</v>
          </cell>
          <cell r="H112">
            <v>489262.06216002459</v>
          </cell>
          <cell r="I112">
            <v>0</v>
          </cell>
          <cell r="J112">
            <v>0</v>
          </cell>
        </row>
        <row r="113">
          <cell r="B113" t="str">
            <v>Газ лимитный</v>
          </cell>
          <cell r="C113" t="str">
            <v>Газ</v>
          </cell>
          <cell r="E113">
            <v>482937.23643090378</v>
          </cell>
          <cell r="F113">
            <v>489262.06216002459</v>
          </cell>
          <cell r="G113">
            <v>482937.23643090378</v>
          </cell>
          <cell r="H113">
            <v>489262.06216002459</v>
          </cell>
          <cell r="I113">
            <v>0</v>
          </cell>
          <cell r="J113">
            <v>0</v>
          </cell>
        </row>
        <row r="114">
          <cell r="B114" t="str">
            <v>Газ сверхлимитный</v>
          </cell>
          <cell r="C114" t="str">
            <v>Газ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 t="str">
            <v>Газ коммерческий</v>
          </cell>
          <cell r="C115" t="str">
            <v>Газ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B116" t="str">
            <v xml:space="preserve"> - др.виды топлива</v>
          </cell>
          <cell r="C116" t="str">
            <v>Другие виды топлива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Торф</v>
          </cell>
          <cell r="C117" t="str">
            <v>Другие виды топлива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B118" t="str">
            <v>Сланцы</v>
          </cell>
          <cell r="C118" t="str">
            <v>Другие виды топлива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B119" t="str">
            <v>Добавить строки</v>
          </cell>
        </row>
        <row r="120">
          <cell r="E120">
            <v>255576.1370568476</v>
          </cell>
          <cell r="F120">
            <v>267311.98614132137</v>
          </cell>
          <cell r="G120">
            <v>255576.1370568476</v>
          </cell>
          <cell r="H120">
            <v>267311.98614132137</v>
          </cell>
          <cell r="I120">
            <v>0</v>
          </cell>
          <cell r="J120">
            <v>0</v>
          </cell>
        </row>
        <row r="123">
          <cell r="B123" t="str">
            <v xml:space="preserve"> - уголь всего, в том числе:</v>
          </cell>
          <cell r="C123" t="str">
            <v>Уголь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Уголь разреза-1</v>
          </cell>
          <cell r="C124" t="str">
            <v>Уголь</v>
          </cell>
          <cell r="E124">
            <v>0</v>
          </cell>
          <cell r="F124">
            <v>0</v>
          </cell>
        </row>
        <row r="125">
          <cell r="B125" t="str">
            <v>Уголь разреза-2</v>
          </cell>
          <cell r="C125" t="str">
            <v>Уголь</v>
          </cell>
          <cell r="E125">
            <v>0</v>
          </cell>
          <cell r="F125">
            <v>0</v>
          </cell>
        </row>
        <row r="126">
          <cell r="B126" t="str">
            <v>Добавить строки</v>
          </cell>
        </row>
        <row r="127">
          <cell r="B127" t="str">
            <v xml:space="preserve"> - мазут</v>
          </cell>
          <cell r="C127" t="str">
            <v>Мазут</v>
          </cell>
          <cell r="E127">
            <v>0</v>
          </cell>
          <cell r="F127">
            <v>0</v>
          </cell>
        </row>
        <row r="128">
          <cell r="B128" t="str">
            <v xml:space="preserve"> - газ всего, в том числе:</v>
          </cell>
          <cell r="C128" t="str">
            <v>Газ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B129" t="str">
            <v>Газ лимитный</v>
          </cell>
          <cell r="C129" t="str">
            <v>Газ</v>
          </cell>
          <cell r="E129">
            <v>0</v>
          </cell>
          <cell r="F129">
            <v>0</v>
          </cell>
        </row>
        <row r="130">
          <cell r="B130" t="str">
            <v>Газ сверхлимитный</v>
          </cell>
          <cell r="C130" t="str">
            <v>Газ</v>
          </cell>
          <cell r="E130">
            <v>0</v>
          </cell>
          <cell r="F130">
            <v>0</v>
          </cell>
        </row>
        <row r="131">
          <cell r="B131" t="str">
            <v>Газ коммерческий</v>
          </cell>
          <cell r="C131" t="str">
            <v>Газ</v>
          </cell>
          <cell r="E131">
            <v>0</v>
          </cell>
          <cell r="F131">
            <v>0</v>
          </cell>
        </row>
        <row r="132">
          <cell r="B132" t="str">
            <v xml:space="preserve"> - др.виды топлива</v>
          </cell>
          <cell r="C132" t="str">
            <v>Другие виды топлива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Торф</v>
          </cell>
          <cell r="C133" t="str">
            <v>Другие виды топлива</v>
          </cell>
          <cell r="E133">
            <v>0</v>
          </cell>
          <cell r="F133">
            <v>0</v>
          </cell>
        </row>
        <row r="134">
          <cell r="B134" t="str">
            <v>Сланцы</v>
          </cell>
          <cell r="C134" t="str">
            <v>Другие виды топлива</v>
          </cell>
          <cell r="E134">
            <v>0</v>
          </cell>
          <cell r="F134">
            <v>0</v>
          </cell>
        </row>
        <row r="135">
          <cell r="B135" t="str">
            <v>Добавить строки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B138" t="str">
            <v xml:space="preserve"> - уголь всего, в том числе:</v>
          </cell>
          <cell r="C138" t="str">
            <v>Уголь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B139" t="str">
            <v>Уголь разреза-1</v>
          </cell>
          <cell r="C139" t="str">
            <v>Уголь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B140" t="str">
            <v>Уголь разреза-2</v>
          </cell>
          <cell r="C140" t="str">
            <v>Уголь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B141" t="str">
            <v>Добавить строки</v>
          </cell>
        </row>
        <row r="142">
          <cell r="B142" t="str">
            <v xml:space="preserve"> - мазут</v>
          </cell>
          <cell r="C142" t="str">
            <v>Мазут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B143" t="str">
            <v xml:space="preserve"> - газ всего, в том числе:</v>
          </cell>
          <cell r="C143" t="str">
            <v>Газ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Газ лимитный</v>
          </cell>
          <cell r="C144" t="str">
            <v>Газ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B145" t="str">
            <v>Газ сверхлимитный</v>
          </cell>
          <cell r="C145" t="str">
            <v>Газ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B146" t="str">
            <v>Газ коммерческий</v>
          </cell>
          <cell r="C146" t="str">
            <v>Газ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 t="str">
            <v xml:space="preserve"> - др.виды топлива</v>
          </cell>
          <cell r="C147" t="str">
            <v>Другие виды топлива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B148" t="str">
            <v>Торф</v>
          </cell>
          <cell r="C148" t="str">
            <v>Другие виды топлива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B149" t="str">
            <v>Сланцы</v>
          </cell>
          <cell r="C149" t="str">
            <v>Другие виды топлива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B150" t="str">
            <v>Добавить строки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3">
          <cell r="E153">
            <v>508187.83731395239</v>
          </cell>
          <cell r="F153">
            <v>514512.68749058462</v>
          </cell>
          <cell r="G153">
            <v>508187.83731395239</v>
          </cell>
          <cell r="H153">
            <v>514512.68749058462</v>
          </cell>
          <cell r="I153">
            <v>0</v>
          </cell>
          <cell r="J153">
            <v>0</v>
          </cell>
        </row>
        <row r="154">
          <cell r="B154" t="str">
            <v xml:space="preserve"> - уголь всего, в том числе:</v>
          </cell>
          <cell r="C154" t="str">
            <v>Уголь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B155" t="str">
            <v>Уголь разреза-1</v>
          </cell>
          <cell r="C155" t="str">
            <v>Уголь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B156" t="str">
            <v>Уголь разреза-2</v>
          </cell>
          <cell r="C156" t="str">
            <v>Уголь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B157" t="str">
            <v>Добавить строки</v>
          </cell>
        </row>
        <row r="158">
          <cell r="B158" t="str">
            <v xml:space="preserve"> - мазут</v>
          </cell>
          <cell r="C158" t="str">
            <v>Мазут</v>
          </cell>
          <cell r="E158">
            <v>25250.60088304861</v>
          </cell>
          <cell r="F158">
            <v>25250.625330560004</v>
          </cell>
          <cell r="G158">
            <v>25250.60088304861</v>
          </cell>
          <cell r="H158">
            <v>25250.625330560004</v>
          </cell>
          <cell r="I158">
            <v>0</v>
          </cell>
          <cell r="J158">
            <v>0</v>
          </cell>
        </row>
        <row r="159">
          <cell r="B159" t="str">
            <v xml:space="preserve"> - газ всего, в том числе:</v>
          </cell>
          <cell r="C159" t="str">
            <v>Газ</v>
          </cell>
          <cell r="E159">
            <v>482937.23643090378</v>
          </cell>
          <cell r="F159">
            <v>489262.06216002459</v>
          </cell>
          <cell r="G159">
            <v>482937.23643090378</v>
          </cell>
          <cell r="H159">
            <v>489262.06216002459</v>
          </cell>
          <cell r="I159">
            <v>0</v>
          </cell>
          <cell r="J159">
            <v>0</v>
          </cell>
        </row>
        <row r="160">
          <cell r="B160" t="str">
            <v>Газ лимитный</v>
          </cell>
          <cell r="C160" t="str">
            <v>Газ</v>
          </cell>
          <cell r="E160">
            <v>482937.23643090378</v>
          </cell>
          <cell r="F160">
            <v>489262.06216002459</v>
          </cell>
          <cell r="G160">
            <v>482937.23643090378</v>
          </cell>
          <cell r="H160">
            <v>489262.06216002459</v>
          </cell>
          <cell r="I160">
            <v>0</v>
          </cell>
          <cell r="J160">
            <v>0</v>
          </cell>
        </row>
        <row r="161">
          <cell r="B161" t="str">
            <v>Газ сверхлимитный</v>
          </cell>
          <cell r="C161" t="str">
            <v>Газ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Газ коммерческий</v>
          </cell>
          <cell r="C162" t="str">
            <v>Газ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B163" t="str">
            <v xml:space="preserve"> - др.виды топлива</v>
          </cell>
          <cell r="C163" t="str">
            <v>Другие виды топлива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 t="str">
            <v>Торф</v>
          </cell>
          <cell r="C164" t="str">
            <v>Другие виды топлива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B165" t="str">
            <v>Сланцы</v>
          </cell>
          <cell r="C165" t="str">
            <v>Другие виды топлива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B166" t="str">
            <v>Добавить строки</v>
          </cell>
        </row>
        <row r="167">
          <cell r="E167">
            <v>255576.1370568476</v>
          </cell>
          <cell r="F167">
            <v>267311.98614132137</v>
          </cell>
          <cell r="G167">
            <v>255576.1370568476</v>
          </cell>
          <cell r="H167">
            <v>267311.98614132137</v>
          </cell>
          <cell r="I167">
            <v>0</v>
          </cell>
          <cell r="J167">
            <v>0</v>
          </cell>
        </row>
        <row r="169">
          <cell r="E169">
            <v>1203.1531285453855</v>
          </cell>
          <cell r="F169">
            <v>1218.1274858908675</v>
          </cell>
          <cell r="G169">
            <v>1203.1531285453855</v>
          </cell>
          <cell r="H169">
            <v>1218.1274858908675</v>
          </cell>
          <cell r="I169">
            <v>0</v>
          </cell>
          <cell r="J169">
            <v>0</v>
          </cell>
        </row>
        <row r="170">
          <cell r="C170" t="str">
            <v>Уголь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B171" t="str">
            <v>Уголь разреза-1</v>
          </cell>
          <cell r="C171" t="str">
            <v>Уголь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B172" t="str">
            <v>Уголь разреза-2</v>
          </cell>
          <cell r="C172" t="str">
            <v>Уголь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4">
          <cell r="C174" t="str">
            <v>Мазут</v>
          </cell>
          <cell r="E174">
            <v>2774.791202747253</v>
          </cell>
          <cell r="F174">
            <v>2774.7939923692311</v>
          </cell>
          <cell r="G174">
            <v>2774.791202747253</v>
          </cell>
          <cell r="H174">
            <v>2774.7939923692311</v>
          </cell>
          <cell r="I174">
            <v>0</v>
          </cell>
          <cell r="J174">
            <v>0</v>
          </cell>
        </row>
        <row r="175">
          <cell r="C175" t="str">
            <v>Газ</v>
          </cell>
          <cell r="E175">
            <v>1168.5472766405344</v>
          </cell>
          <cell r="F175">
            <v>1183.8512924894133</v>
          </cell>
          <cell r="G175">
            <v>1168.5472766405344</v>
          </cell>
          <cell r="H175">
            <v>1183.8512924894133</v>
          </cell>
          <cell r="I175">
            <v>0</v>
          </cell>
          <cell r="J175">
            <v>0</v>
          </cell>
        </row>
        <row r="176">
          <cell r="C176" t="str">
            <v>Газ</v>
          </cell>
          <cell r="E176">
            <v>1168.5472766405344</v>
          </cell>
          <cell r="F176">
            <v>1183.8512924894133</v>
          </cell>
          <cell r="G176">
            <v>1168.5472766405344</v>
          </cell>
          <cell r="H176">
            <v>1183.8512924894133</v>
          </cell>
          <cell r="I176">
            <v>0</v>
          </cell>
          <cell r="J176">
            <v>0</v>
          </cell>
        </row>
        <row r="177">
          <cell r="C177" t="str">
            <v>Газ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C178" t="str">
            <v>Газ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C179" t="str">
            <v>Другие виды топлива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B180" t="str">
            <v>Торф</v>
          </cell>
          <cell r="C180" t="str">
            <v>Другие виды топлива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B181" t="str">
            <v>Сланцы</v>
          </cell>
          <cell r="C181" t="str">
            <v>Другие виды топлива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3">
          <cell r="E183">
            <v>1203.1531285453857</v>
          </cell>
          <cell r="F183">
            <v>1218.1274858908675</v>
          </cell>
          <cell r="G183">
            <v>1203.1531285453857</v>
          </cell>
          <cell r="H183">
            <v>1218.1274858908675</v>
          </cell>
          <cell r="I183">
            <v>0</v>
          </cell>
          <cell r="J183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B187" t="str">
            <v>Уголь разреза-1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 t="str">
            <v>Уголь разреза-2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0">
          <cell r="E190">
            <v>3751.9465</v>
          </cell>
          <cell r="F190">
            <v>3751.9465</v>
          </cell>
          <cell r="G190">
            <v>3751.9465</v>
          </cell>
          <cell r="H190">
            <v>3751.9502720000005</v>
          </cell>
          <cell r="I190">
            <v>0</v>
          </cell>
          <cell r="J190">
            <v>0</v>
          </cell>
        </row>
        <row r="191">
          <cell r="E191">
            <v>1335.538</v>
          </cell>
          <cell r="F191">
            <v>1353.0290293553039</v>
          </cell>
          <cell r="G191">
            <v>1335.538</v>
          </cell>
          <cell r="H191">
            <v>1353.0290293553039</v>
          </cell>
          <cell r="I191">
            <v>0</v>
          </cell>
          <cell r="J191">
            <v>0</v>
          </cell>
        </row>
        <row r="192">
          <cell r="E192">
            <v>1335.538</v>
          </cell>
          <cell r="F192">
            <v>1335.538</v>
          </cell>
          <cell r="G192">
            <v>1335.538</v>
          </cell>
          <cell r="H192">
            <v>1353.0290293553039</v>
          </cell>
          <cell r="I192">
            <v>0</v>
          </cell>
          <cell r="J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Торф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Сланцы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0">
          <cell r="E200">
            <v>324.86785065977159</v>
          </cell>
          <cell r="F200">
            <v>335.50380564660514</v>
          </cell>
          <cell r="G200">
            <v>324.86785065977159</v>
          </cell>
          <cell r="H200">
            <v>335.50380564660514</v>
          </cell>
          <cell r="I200">
            <v>0</v>
          </cell>
          <cell r="J200">
            <v>0</v>
          </cell>
        </row>
      </sheetData>
      <sheetData sheetId="8" refreshError="1"/>
      <sheetData sheetId="9" refreshError="1">
        <row r="3">
          <cell r="E3" t="str">
            <v>ПТЭЦ</v>
          </cell>
        </row>
        <row r="7">
          <cell r="E7">
            <v>391.66400000000004</v>
          </cell>
          <cell r="F7">
            <v>416.78499999999997</v>
          </cell>
          <cell r="G7">
            <v>421.20999999999992</v>
          </cell>
          <cell r="H7">
            <v>409.88633333333337</v>
          </cell>
          <cell r="I7">
            <v>423.74484570000016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 xml:space="preserve"> - уголь всего, в том числе:</v>
          </cell>
          <cell r="C8" t="str">
            <v>Уголь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Уголь разреза-1</v>
          </cell>
          <cell r="C9" t="str">
            <v>Уголь</v>
          </cell>
          <cell r="H9">
            <v>0</v>
          </cell>
          <cell r="M9">
            <v>0</v>
          </cell>
        </row>
        <row r="10">
          <cell r="B10" t="str">
            <v>Уголь разреза-2</v>
          </cell>
          <cell r="C10" t="str">
            <v>Уголь</v>
          </cell>
          <cell r="H10">
            <v>0</v>
          </cell>
          <cell r="M10">
            <v>0</v>
          </cell>
        </row>
        <row r="11">
          <cell r="B11" t="str">
            <v>Добавить строки</v>
          </cell>
        </row>
        <row r="12">
          <cell r="B12" t="str">
            <v xml:space="preserve"> - мазут</v>
          </cell>
          <cell r="C12" t="str">
            <v>Мазут</v>
          </cell>
          <cell r="E12">
            <v>9.3800000000000008</v>
          </cell>
          <cell r="F12">
            <v>5.6020000000000003</v>
          </cell>
          <cell r="G12">
            <v>0.91799999999999993</v>
          </cell>
          <cell r="H12">
            <v>5.3</v>
          </cell>
          <cell r="I12">
            <v>8.5049969030395616</v>
          </cell>
          <cell r="M12">
            <v>0</v>
          </cell>
        </row>
        <row r="13">
          <cell r="B13" t="str">
            <v xml:space="preserve"> - газ всего, в том числе:</v>
          </cell>
          <cell r="C13" t="str">
            <v>Газ</v>
          </cell>
          <cell r="E13">
            <v>382.28400000000005</v>
          </cell>
          <cell r="F13">
            <v>411.18299999999999</v>
          </cell>
          <cell r="G13">
            <v>420.29199999999992</v>
          </cell>
          <cell r="H13">
            <v>404.58633333333336</v>
          </cell>
          <cell r="I13">
            <v>415.23984879696059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 t="str">
            <v>Газ лимитный</v>
          </cell>
          <cell r="C14" t="str">
            <v>Газ</v>
          </cell>
          <cell r="E14">
            <v>382.28400000000005</v>
          </cell>
          <cell r="F14">
            <v>390.363</v>
          </cell>
          <cell r="G14">
            <v>376.26199999999994</v>
          </cell>
          <cell r="H14">
            <v>382.96966666666668</v>
          </cell>
          <cell r="I14">
            <v>415.23984879696059</v>
          </cell>
          <cell r="M14">
            <v>0</v>
          </cell>
        </row>
        <row r="15">
          <cell r="B15" t="str">
            <v>Газ сверхлимитный</v>
          </cell>
          <cell r="C15" t="str">
            <v>Газ</v>
          </cell>
          <cell r="F15">
            <v>20.82</v>
          </cell>
          <cell r="G15">
            <v>44.03</v>
          </cell>
          <cell r="H15">
            <v>21.616666666666664</v>
          </cell>
          <cell r="M15">
            <v>0</v>
          </cell>
        </row>
        <row r="16">
          <cell r="B16" t="str">
            <v>Газ коммерческий</v>
          </cell>
          <cell r="C16" t="str">
            <v>Газ</v>
          </cell>
          <cell r="H16">
            <v>0</v>
          </cell>
          <cell r="M16">
            <v>0</v>
          </cell>
        </row>
        <row r="17">
          <cell r="B17" t="str">
            <v xml:space="preserve"> - др.виды топлива</v>
          </cell>
          <cell r="C17" t="str">
            <v>Другие виды топлива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Торф</v>
          </cell>
          <cell r="C18" t="str">
            <v>Другие виды топлива</v>
          </cell>
          <cell r="H18">
            <v>0</v>
          </cell>
          <cell r="M18">
            <v>0</v>
          </cell>
        </row>
        <row r="19">
          <cell r="B19" t="str">
            <v>Сланцы</v>
          </cell>
          <cell r="C19" t="str">
            <v>Другие виды топлива</v>
          </cell>
          <cell r="H19">
            <v>0</v>
          </cell>
          <cell r="M19">
            <v>0</v>
          </cell>
        </row>
        <row r="20">
          <cell r="B20" t="str">
            <v>Добавить строки</v>
          </cell>
        </row>
        <row r="21">
          <cell r="E21">
            <v>201.76100000000002</v>
          </cell>
          <cell r="F21">
            <v>215.75299999999999</v>
          </cell>
          <cell r="G21">
            <v>211.458</v>
          </cell>
          <cell r="H21">
            <v>209.65733333333333</v>
          </cell>
          <cell r="I21">
            <v>221.12517069999998</v>
          </cell>
          <cell r="M21">
            <v>0</v>
          </cell>
        </row>
        <row r="23">
          <cell r="E23">
            <v>99.999999999999986</v>
          </cell>
          <cell r="F23">
            <v>100.00000000000001</v>
          </cell>
          <cell r="G23">
            <v>100.00000000000001</v>
          </cell>
          <cell r="H23">
            <v>100</v>
          </cell>
          <cell r="I23">
            <v>100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 xml:space="preserve"> - уголь всего, в том числе:</v>
          </cell>
          <cell r="C24" t="str">
            <v>Уголь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Уголь разреза-1</v>
          </cell>
          <cell r="C25" t="str">
            <v>Уголь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Уголь разреза-2</v>
          </cell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Добавить строки</v>
          </cell>
        </row>
        <row r="28">
          <cell r="B28" t="str">
            <v xml:space="preserve"> - мазут</v>
          </cell>
          <cell r="C28" t="str">
            <v>Мазут</v>
          </cell>
          <cell r="E28">
            <v>2.3949099227909638</v>
          </cell>
          <cell r="F28">
            <v>1.3440982760895908</v>
          </cell>
          <cell r="G28">
            <v>0.2179435436005793</v>
          </cell>
          <cell r="H28">
            <v>1.2930414041616414</v>
          </cell>
          <cell r="I28">
            <v>2.0071033286528444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 xml:space="preserve"> - газ всего, в том числе:</v>
          </cell>
          <cell r="C29" t="str">
            <v>Газ</v>
          </cell>
          <cell r="E29">
            <v>97.605090077209027</v>
          </cell>
          <cell r="F29">
            <v>98.655901723910418</v>
          </cell>
          <cell r="G29">
            <v>99.782056456399431</v>
          </cell>
          <cell r="H29">
            <v>98.706958595838358</v>
          </cell>
          <cell r="I29">
            <v>97.992896671347154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Газ лимитный</v>
          </cell>
          <cell r="C30" t="str">
            <v>Газ</v>
          </cell>
          <cell r="E30">
            <v>97.605090077209027</v>
          </cell>
          <cell r="F30">
            <v>93.660520412202942</v>
          </cell>
          <cell r="G30">
            <v>89.328838346667936</v>
          </cell>
          <cell r="H30">
            <v>93.433138780751406</v>
          </cell>
          <cell r="I30">
            <v>97.992896671347154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Газ сверхлимитный</v>
          </cell>
          <cell r="C31" t="str">
            <v>Газ</v>
          </cell>
          <cell r="E31">
            <v>0</v>
          </cell>
          <cell r="F31">
            <v>4.995381311707475</v>
          </cell>
          <cell r="G31">
            <v>10.453218109731489</v>
          </cell>
          <cell r="H31">
            <v>5.273819815086946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Газ коммерческий</v>
          </cell>
          <cell r="C32" t="str">
            <v>Газ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 xml:space="preserve"> - др.виды топлива</v>
          </cell>
          <cell r="C33" t="str">
            <v>Другие виды топлива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Торф</v>
          </cell>
          <cell r="C34" t="str">
            <v>Другие виды топлива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 t="str">
            <v>Сланцы</v>
          </cell>
          <cell r="C35" t="str">
            <v>Другие виды топлива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B36" t="str">
            <v>Добавить строки</v>
          </cell>
        </row>
        <row r="39">
          <cell r="B39" t="str">
            <v xml:space="preserve"> - уголь всего, в том числе:</v>
          </cell>
          <cell r="C39" t="str">
            <v>Уголь</v>
          </cell>
        </row>
        <row r="40">
          <cell r="B40" t="str">
            <v>Уголь разреза-1</v>
          </cell>
          <cell r="C40" t="str">
            <v>Уголь</v>
          </cell>
        </row>
        <row r="41">
          <cell r="B41" t="str">
            <v>Уголь разреза-2</v>
          </cell>
          <cell r="C41" t="str">
            <v>Уголь</v>
          </cell>
        </row>
        <row r="42">
          <cell r="B42" t="str">
            <v>Добавить строки</v>
          </cell>
        </row>
        <row r="43">
          <cell r="B43" t="str">
            <v xml:space="preserve"> - мазут</v>
          </cell>
          <cell r="C43" t="str">
            <v>Мазут</v>
          </cell>
          <cell r="E43">
            <v>1.357452966714906</v>
          </cell>
          <cell r="F43">
            <v>1.3653424323665613</v>
          </cell>
          <cell r="G43">
            <v>1.3721973094170401</v>
          </cell>
          <cell r="H43">
            <v>1.3649975694995025</v>
          </cell>
          <cell r="I43">
            <v>1.35</v>
          </cell>
        </row>
        <row r="44">
          <cell r="B44" t="str">
            <v xml:space="preserve"> - газ всего, в том числе:</v>
          </cell>
          <cell r="C44" t="str">
            <v>Газ</v>
          </cell>
          <cell r="E44">
            <v>1.1433373808911407</v>
          </cell>
          <cell r="F44">
            <v>1.1422067279646657</v>
          </cell>
          <cell r="G44">
            <v>1.1419302602335528</v>
          </cell>
          <cell r="H44">
            <v>1.1424914563631197</v>
          </cell>
          <cell r="I44">
            <v>1.1428728703933069</v>
          </cell>
        </row>
        <row r="45">
          <cell r="B45" t="str">
            <v>Газ лимитный</v>
          </cell>
          <cell r="C45" t="str">
            <v>Газ</v>
          </cell>
        </row>
        <row r="46">
          <cell r="B46" t="str">
            <v>Газ сверхлимитный</v>
          </cell>
          <cell r="C46" t="str">
            <v>Газ</v>
          </cell>
        </row>
        <row r="47">
          <cell r="B47" t="str">
            <v>Газ коммерческий</v>
          </cell>
          <cell r="C47" t="str">
            <v>Газ</v>
          </cell>
        </row>
        <row r="48">
          <cell r="B48" t="str">
            <v xml:space="preserve"> - др.виды топлива</v>
          </cell>
          <cell r="C48" t="str">
            <v>Другие виды топлива</v>
          </cell>
        </row>
        <row r="49">
          <cell r="B49" t="str">
            <v>Торф</v>
          </cell>
          <cell r="C49" t="str">
            <v>Другие виды топлива</v>
          </cell>
        </row>
        <row r="50">
          <cell r="B50" t="str">
            <v>Сланцы</v>
          </cell>
          <cell r="C50" t="str">
            <v>Другие виды топлива</v>
          </cell>
        </row>
        <row r="51">
          <cell r="B51" t="str">
            <v>Добавить строки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>
        <row r="4">
          <cell r="E4">
            <v>0</v>
          </cell>
        </row>
      </sheetData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2.1"/>
      <sheetName val="4"/>
      <sheetName val="Лист1"/>
      <sheetName val="0_1"/>
      <sheetName val="6_1"/>
      <sheetName val="17_1"/>
      <sheetName val="24_1"/>
      <sheetName val="ВЗ"/>
      <sheetName val="МВЗ"/>
      <sheetName val="ПФМ"/>
      <sheetName val="ФК"/>
      <sheetName val="Карельский_GES.2007.5_исп"/>
      <sheetName val="0_11"/>
      <sheetName val="6_11"/>
      <sheetName val="17_11"/>
      <sheetName val="24_11"/>
      <sheetName val="2_1"/>
      <sheetName val="Карельский_GES_2007_5_исп"/>
      <sheetName val="18.1"/>
      <sheetName val="19.1.1"/>
      <sheetName val="19.1.2"/>
      <sheetName val="19.2"/>
      <sheetName val="21.1"/>
      <sheetName val="21.2.1"/>
      <sheetName val="21.2.2"/>
      <sheetName val="21.4"/>
      <sheetName val="28.3"/>
      <sheetName val="1.1"/>
      <sheetName val="1.2"/>
      <sheetName val="18.2"/>
      <sheetName val="20.1"/>
      <sheetName val="21.3"/>
      <sheetName val="25.1"/>
      <sheetName val="28.1"/>
      <sheetName val="28.2"/>
      <sheetName val="P2.1"/>
      <sheetName val="P2.2"/>
      <sheetName val="Источники"/>
      <sheetName val="Справочник"/>
      <sheetName val="справочник ддс"/>
      <sheetName val="Номер работы"/>
      <sheetName val="СВОД"/>
      <sheetName val="2.2"/>
      <sheetName val="СбытМО"/>
      <sheetName val="БДР"/>
      <sheetName val="Инфо"/>
      <sheetName val="Принадлежность"/>
      <sheetName val="мэппинг ВД"/>
      <sheetName val="Титульный"/>
      <sheetName val="ЗКЗ"/>
      <sheetName val="Лист2"/>
      <sheetName val="перекрестка"/>
      <sheetName val="2. Перечень ЦФО"/>
      <sheetName val="Подразделения"/>
      <sheetName val="Перечень ДО"/>
      <sheetName val="Лив. и пром. стоки (окончатель)"/>
      <sheetName val="Тех. Вода  (окончательный)"/>
      <sheetName val="ХБС  (окончательный)"/>
      <sheetName val="данные без корректировки(факт)"/>
      <sheetName val="Пит. вода (окончательный)"/>
      <sheetName val="страхов"/>
      <sheetName val="XLR_NoRangeSheet"/>
      <sheetName val="пр-во"/>
      <sheetName val="TSheet"/>
      <sheetName val="регионы"/>
      <sheetName val="Спр. классов АРМов"/>
      <sheetName val="план поставок"/>
      <sheetName val="ORGS"/>
      <sheetName val="Обнулить"/>
      <sheetName val="regs"/>
      <sheetName val="Баланс энергии"/>
      <sheetName val="УПХ"/>
      <sheetName val="УНПХ"/>
      <sheetName val="Транспортный налог"/>
      <sheetName val="Баланс мощности"/>
      <sheetName val="Страхование"/>
      <sheetName val=" КВЛ 2012-2014 план"/>
      <sheetName val="Амортизация по уровням напр-я"/>
      <sheetName val="Оплата труда"/>
      <sheetName val="TEHSHEET"/>
      <sheetName val="Материалы"/>
      <sheetName val="Ремонты 2014 год план"/>
      <sheetName val="Сводная ремонт"/>
      <sheetName val="Плата за землю"/>
      <sheetName val="ОТ и ТБ"/>
      <sheetName val="Аренда имущества"/>
      <sheetName val="Командировки"/>
      <sheetName val="Обучение"/>
      <sheetName val="Прочие НР"/>
      <sheetName val="Услуги банков"/>
      <sheetName val="Налог на имущество"/>
      <sheetName val="Выпадающий доход"/>
      <sheetName val="Соц характер"/>
      <sheetName val="Свод по амортизации"/>
      <sheetName val="Численность"/>
      <sheetName val="butubmf"/>
      <sheetName val="kpis vls"/>
      <sheetName val="FST5"/>
      <sheetName val="на 1 тут"/>
      <sheetName val="фин план"/>
      <sheetName val="справочно"/>
      <sheetName val="DEHolly"/>
      <sheetName val="DELong"/>
      <sheetName val="DML"/>
      <sheetName val="IP"/>
      <sheetName val="OvhdOther"/>
      <sheetName val="SlsElim"/>
      <sheetName val="VEC"/>
      <sheetName val="Instructions&amp;Inputs"/>
      <sheetName val="9.кп new"/>
      <sheetName val="тех.лист"/>
      <sheetName val="Оперативный факт за январь 2010"/>
      <sheetName val="Riders for Info Pack"/>
      <sheetName val="Categories"/>
      <sheetName val="Проводки'02"/>
      <sheetName val="УрРасч"/>
      <sheetName val="АКРасч"/>
      <sheetName val="хоз_расходы"/>
      <sheetName val="Продажи"/>
      <sheetName val="с теми же формулами"/>
      <sheetName val="fes"/>
      <sheetName val="31.08.2004"/>
      <sheetName val="MR_01_2010"/>
      <sheetName val="ЛС1"/>
      <sheetName val="output"/>
      <sheetName val="FS-97"/>
      <sheetName val="synthgraph"/>
      <sheetName val="Grain consumption"/>
      <sheetName val="Mumbai-sourced Data"/>
      <sheetName val="Population"/>
      <sheetName val="Cash Costs"/>
      <sheetName val="Meat Consumption"/>
      <sheetName val="GDP, Population, Land"/>
      <sheetName val="Fertecon Data"/>
      <sheetName val="BioFu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 t="str">
            <v>ТГК-1</v>
          </cell>
        </row>
        <row r="6">
          <cell r="D6">
            <v>632.79999999999995</v>
          </cell>
          <cell r="E6">
            <v>632.79999999999995</v>
          </cell>
          <cell r="F6">
            <v>620.59999999999991</v>
          </cell>
          <cell r="G6">
            <v>620.59999999999991</v>
          </cell>
          <cell r="H6">
            <v>620.59999999999991</v>
          </cell>
          <cell r="I6">
            <v>100</v>
          </cell>
          <cell r="J6">
            <v>100</v>
          </cell>
          <cell r="K6">
            <v>98.072060682680146</v>
          </cell>
          <cell r="L6">
            <v>98.072060682680146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632.79999999999995</v>
          </cell>
          <cell r="F10">
            <v>620.59999999999991</v>
          </cell>
          <cell r="G10">
            <v>620.59999999999991</v>
          </cell>
          <cell r="H10">
            <v>620.59999999999991</v>
          </cell>
          <cell r="I10">
            <v>100</v>
          </cell>
          <cell r="J10">
            <v>100</v>
          </cell>
          <cell r="K10">
            <v>0</v>
          </cell>
          <cell r="L10">
            <v>98.072060682680146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89.7</v>
          </cell>
          <cell r="F12">
            <v>52.5</v>
          </cell>
          <cell r="G12">
            <v>52.5</v>
          </cell>
          <cell r="H12">
            <v>52.300000000000004</v>
          </cell>
          <cell r="I12">
            <v>99.619047619047635</v>
          </cell>
          <cell r="J12">
            <v>99.619047619047635</v>
          </cell>
          <cell r="K12">
            <v>0</v>
          </cell>
          <cell r="L12">
            <v>58.305462653288743</v>
          </cell>
        </row>
        <row r="14">
          <cell r="F14">
            <v>3</v>
          </cell>
          <cell r="G14">
            <v>3</v>
          </cell>
          <cell r="H14">
            <v>3</v>
          </cell>
          <cell r="I14">
            <v>100</v>
          </cell>
          <cell r="J14">
            <v>100</v>
          </cell>
          <cell r="K14">
            <v>0</v>
          </cell>
          <cell r="L14">
            <v>0</v>
          </cell>
        </row>
        <row r="15">
          <cell r="E15">
            <v>43.1</v>
          </cell>
          <cell r="F15">
            <v>26.1</v>
          </cell>
          <cell r="G15">
            <v>26.1</v>
          </cell>
          <cell r="H15">
            <v>16.600000000000001</v>
          </cell>
          <cell r="I15">
            <v>63.601532567049816</v>
          </cell>
          <cell r="J15">
            <v>63.601532567049816</v>
          </cell>
          <cell r="K15">
            <v>0</v>
          </cell>
          <cell r="L15">
            <v>38.515081206496518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E17">
            <v>46.6</v>
          </cell>
          <cell r="F17">
            <v>23.4</v>
          </cell>
          <cell r="G17">
            <v>23.4</v>
          </cell>
          <cell r="H17">
            <v>32.700000000000003</v>
          </cell>
          <cell r="I17">
            <v>139.74358974358975</v>
          </cell>
          <cell r="J17">
            <v>139.74358974358975</v>
          </cell>
          <cell r="K17">
            <v>0</v>
          </cell>
          <cell r="L17">
            <v>70.171673819742495</v>
          </cell>
        </row>
        <row r="18">
          <cell r="E18">
            <v>183.2</v>
          </cell>
          <cell r="F18">
            <v>216.9</v>
          </cell>
          <cell r="G18">
            <v>243.4</v>
          </cell>
          <cell r="H18">
            <v>277.90000000000003</v>
          </cell>
          <cell r="I18">
            <v>128.12355924389121</v>
          </cell>
          <cell r="J18">
            <v>114.17419884963024</v>
          </cell>
          <cell r="K18">
            <v>0</v>
          </cell>
          <cell r="L18">
            <v>151.69213973799128</v>
          </cell>
        </row>
        <row r="20">
          <cell r="E20">
            <v>154.19999999999999</v>
          </cell>
          <cell r="F20">
            <v>195.3</v>
          </cell>
          <cell r="G20">
            <v>221.8</v>
          </cell>
          <cell r="H20">
            <v>256.3</v>
          </cell>
          <cell r="I20">
            <v>131.23399897593447</v>
          </cell>
          <cell r="J20">
            <v>115.55455365193868</v>
          </cell>
          <cell r="K20">
            <v>0</v>
          </cell>
          <cell r="L20">
            <v>166.21271076523996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E22">
            <v>29</v>
          </cell>
          <cell r="F22">
            <v>21.6</v>
          </cell>
          <cell r="G22">
            <v>21.6</v>
          </cell>
          <cell r="H22">
            <v>21.6</v>
          </cell>
          <cell r="I22">
            <v>100</v>
          </cell>
          <cell r="J22">
            <v>100</v>
          </cell>
          <cell r="K22">
            <v>0</v>
          </cell>
          <cell r="L22">
            <v>74.482758620689665</v>
          </cell>
        </row>
        <row r="23">
          <cell r="D23">
            <v>0</v>
          </cell>
          <cell r="E23">
            <v>359.89999999999992</v>
          </cell>
          <cell r="F23">
            <v>351.19999999999993</v>
          </cell>
          <cell r="G23">
            <v>324.69999999999993</v>
          </cell>
          <cell r="H23">
            <v>290.39999999999992</v>
          </cell>
          <cell r="I23">
            <v>82.687927107061498</v>
          </cell>
          <cell r="J23">
            <v>89.436402833384648</v>
          </cell>
          <cell r="K23">
            <v>0</v>
          </cell>
          <cell r="L23">
            <v>80.689080300083347</v>
          </cell>
        </row>
      </sheetData>
      <sheetData sheetId="6" refreshError="1">
        <row r="5">
          <cell r="F5" t="str">
            <v>ТГК-1</v>
          </cell>
          <cell r="G5" t="str">
            <v>ГЭС-1,2 бассейн Онежского озера</v>
          </cell>
          <cell r="H5" t="str">
            <v>ГЭС-3,4,5,6,7,9,10,14,16 бассейн Белого моря</v>
          </cell>
          <cell r="J5" t="str">
            <v>ТГК-1</v>
          </cell>
          <cell r="K5" t="str">
            <v>ГЭС-1,2 бассейн Онежского озера</v>
          </cell>
          <cell r="L5" t="str">
            <v>ГЭС-3,4,5,6,7,9,10,14,16 бассейн Белого моря</v>
          </cell>
          <cell r="N5" t="str">
            <v>ТГК-1</v>
          </cell>
          <cell r="O5" t="str">
            <v>ГЭС-1,2 бассейн Онежского озера</v>
          </cell>
          <cell r="P5" t="str">
            <v>ГЭС-3,4,5,6,7,9,10,14,16 бассейн Белого моря</v>
          </cell>
        </row>
        <row r="6">
          <cell r="E6">
            <v>509.59255200000001</v>
          </cell>
          <cell r="F6">
            <v>2639.5099999999998</v>
          </cell>
          <cell r="G6">
            <v>208</v>
          </cell>
          <cell r="H6">
            <v>2431.5099999999998</v>
          </cell>
          <cell r="J6">
            <v>2519.2109999999998</v>
          </cell>
          <cell r="K6">
            <v>208</v>
          </cell>
          <cell r="L6">
            <v>2311.2109999999998</v>
          </cell>
          <cell r="N6">
            <v>2372.5</v>
          </cell>
          <cell r="O6">
            <v>205</v>
          </cell>
          <cell r="P6">
            <v>2167.5</v>
          </cell>
          <cell r="R6">
            <v>89.884107277487118</v>
          </cell>
          <cell r="S6">
            <v>94.176311551513564</v>
          </cell>
        </row>
        <row r="7">
          <cell r="D7">
            <v>0</v>
          </cell>
          <cell r="E7">
            <v>4.8205200000000001</v>
          </cell>
          <cell r="F7">
            <v>20.808000000000003</v>
          </cell>
          <cell r="G7">
            <v>2.4340000000000002</v>
          </cell>
          <cell r="H7">
            <v>18.374000000000002</v>
          </cell>
          <cell r="J7">
            <v>20.808000000000003</v>
          </cell>
          <cell r="K7">
            <v>2.4340000000000002</v>
          </cell>
          <cell r="L7">
            <v>18.374000000000002</v>
          </cell>
          <cell r="N7">
            <v>19.304000000000002</v>
          </cell>
          <cell r="O7">
            <v>2.4340000000000002</v>
          </cell>
          <cell r="P7">
            <v>16.87</v>
          </cell>
          <cell r="R7">
            <v>92.772010765090343</v>
          </cell>
          <cell r="S7">
            <v>92.772010765090343</v>
          </cell>
        </row>
        <row r="8">
          <cell r="D8">
            <v>0</v>
          </cell>
          <cell r="E8">
            <v>4.8205200000000001</v>
          </cell>
          <cell r="F8">
            <v>20.808000000000003</v>
          </cell>
          <cell r="G8">
            <v>2.4340000000000002</v>
          </cell>
          <cell r="H8">
            <v>18.374000000000002</v>
          </cell>
          <cell r="I8">
            <v>100</v>
          </cell>
          <cell r="J8">
            <v>20.808000000000003</v>
          </cell>
          <cell r="K8">
            <v>2.4340000000000002</v>
          </cell>
          <cell r="L8">
            <v>18.374000000000002</v>
          </cell>
          <cell r="N8">
            <v>19.304000000000002</v>
          </cell>
          <cell r="O8">
            <v>2.4340000000000002</v>
          </cell>
          <cell r="P8">
            <v>16.87</v>
          </cell>
          <cell r="R8">
            <v>92.772010765090343</v>
          </cell>
          <cell r="S8">
            <v>92.772010765090343</v>
          </cell>
        </row>
        <row r="9">
          <cell r="F9">
            <v>0.78832813666172907</v>
          </cell>
          <cell r="G9">
            <v>1.1701923076923078</v>
          </cell>
          <cell r="H9">
            <v>0.75566211942373274</v>
          </cell>
          <cell r="I9">
            <v>89.884107277487118</v>
          </cell>
          <cell r="J9">
            <v>0.82597289389415995</v>
          </cell>
          <cell r="K9">
            <v>1.1701923076923078</v>
          </cell>
          <cell r="L9">
            <v>0.79499448557487851</v>
          </cell>
          <cell r="N9">
            <v>0.81365648050579564</v>
          </cell>
          <cell r="O9">
            <v>1.1873170731707319</v>
          </cell>
          <cell r="P9">
            <v>0.77831603229527113</v>
          </cell>
          <cell r="R9">
            <v>103.21291891867801</v>
          </cell>
          <cell r="S9">
            <v>98.508859857337811</v>
          </cell>
        </row>
        <row r="10">
          <cell r="D10">
            <v>0</v>
          </cell>
          <cell r="E10">
            <v>504.77203200000002</v>
          </cell>
          <cell r="F10">
            <v>0</v>
          </cell>
          <cell r="G10">
            <v>2498.4029999999998</v>
          </cell>
          <cell r="H10">
            <v>2353.1959999999999</v>
          </cell>
          <cell r="I10">
            <v>89.861160223652789</v>
          </cell>
          <cell r="J10">
            <v>0</v>
          </cell>
          <cell r="K10">
            <v>0</v>
          </cell>
          <cell r="L10">
            <v>466.18985419540832</v>
          </cell>
          <cell r="N10">
            <v>0</v>
          </cell>
          <cell r="R10">
            <v>0</v>
          </cell>
          <cell r="S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90.318093655830111</v>
          </cell>
          <cell r="J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</row>
        <row r="12">
          <cell r="D12">
            <v>0</v>
          </cell>
          <cell r="E12">
            <v>504.77203200000002</v>
          </cell>
          <cell r="F12">
            <v>2618.7019999999998</v>
          </cell>
          <cell r="G12">
            <v>205.566</v>
          </cell>
          <cell r="H12">
            <v>2413.136</v>
          </cell>
          <cell r="I12">
            <v>116.9823350318601</v>
          </cell>
          <cell r="J12">
            <v>2498.4029999999998</v>
          </cell>
          <cell r="K12">
            <v>205.566</v>
          </cell>
          <cell r="L12">
            <v>2292.837</v>
          </cell>
          <cell r="N12">
            <v>2353.1959999999999</v>
          </cell>
          <cell r="O12">
            <v>202.566</v>
          </cell>
          <cell r="P12">
            <v>2150.63</v>
          </cell>
          <cell r="R12">
            <v>89.861160223652789</v>
          </cell>
          <cell r="S12">
            <v>94.188007299062647</v>
          </cell>
        </row>
        <row r="13">
          <cell r="D13">
            <v>0</v>
          </cell>
          <cell r="E13">
            <v>11.154580000000001</v>
          </cell>
          <cell r="F13">
            <v>48.546999999999997</v>
          </cell>
          <cell r="G13">
            <v>0.14100000000000001</v>
          </cell>
          <cell r="H13">
            <v>48.405999999999999</v>
          </cell>
          <cell r="I13">
            <v>89.884107277487118</v>
          </cell>
          <cell r="J13">
            <v>37.485999999999997</v>
          </cell>
          <cell r="K13">
            <v>0.22599999999999998</v>
          </cell>
          <cell r="L13">
            <v>37.26</v>
          </cell>
          <cell r="N13">
            <v>31.881000000000004</v>
          </cell>
          <cell r="O13">
            <v>2.4509999999999996</v>
          </cell>
          <cell r="P13">
            <v>29.430000000000003</v>
          </cell>
          <cell r="R13">
            <v>65.670381279996718</v>
          </cell>
          <cell r="S13">
            <v>85.047751160433251</v>
          </cell>
        </row>
        <row r="14">
          <cell r="F14">
            <v>1.8538573690324442</v>
          </cell>
          <cell r="G14">
            <v>6.859110942471032E-2</v>
          </cell>
          <cell r="H14">
            <v>2.0059375020719927</v>
          </cell>
          <cell r="I14">
            <v>104.45468854765696</v>
          </cell>
          <cell r="J14">
            <v>1.5003984545327556</v>
          </cell>
          <cell r="K14">
            <v>0.10994035978712433</v>
          </cell>
          <cell r="L14">
            <v>1.6250610052088308</v>
          </cell>
          <cell r="N14">
            <v>1.3547957756175009</v>
          </cell>
          <cell r="O14">
            <v>1.2099760078196733</v>
          </cell>
          <cell r="P14">
            <v>1.3684362256641078</v>
          </cell>
          <cell r="R14">
            <v>73.079827944076897</v>
          </cell>
          <cell r="S14">
            <v>90.295732545219309</v>
          </cell>
        </row>
        <row r="15">
          <cell r="D15">
            <v>0</v>
          </cell>
          <cell r="E15">
            <v>493.61745200000001</v>
          </cell>
          <cell r="F15">
            <v>2570.1549999999997</v>
          </cell>
          <cell r="G15">
            <v>205.42500000000001</v>
          </cell>
          <cell r="H15">
            <v>2364.73</v>
          </cell>
          <cell r="I15">
            <v>121.2566178023023</v>
          </cell>
          <cell r="J15">
            <v>2460.9169999999999</v>
          </cell>
          <cell r="K15">
            <v>205.34</v>
          </cell>
          <cell r="L15">
            <v>2255.5769999999998</v>
          </cell>
          <cell r="N15">
            <v>2321.3150000000001</v>
          </cell>
          <cell r="O15">
            <v>200.11500000000001</v>
          </cell>
          <cell r="P15">
            <v>2121.2000000000003</v>
          </cell>
          <cell r="R15">
            <v>90.318093655830111</v>
          </cell>
          <cell r="S15">
            <v>94.327236554503884</v>
          </cell>
        </row>
        <row r="16">
          <cell r="E16">
            <v>5505.2259999999997</v>
          </cell>
          <cell r="F16">
            <v>0</v>
          </cell>
          <cell r="G16">
            <v>29283.243793771009</v>
          </cell>
          <cell r="H16">
            <v>31450.748803628012</v>
          </cell>
          <cell r="I16">
            <v>121.2566178023023</v>
          </cell>
          <cell r="J16">
            <v>0</v>
          </cell>
          <cell r="K16">
            <v>0</v>
          </cell>
          <cell r="L16">
            <v>571.28896803924147</v>
          </cell>
          <cell r="N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1403.6139999999998</v>
          </cell>
          <cell r="F17">
            <v>0</v>
          </cell>
          <cell r="G17">
            <v>6660.67</v>
          </cell>
          <cell r="H17">
            <v>7160.2202499999994</v>
          </cell>
          <cell r="I17">
            <v>107.5</v>
          </cell>
          <cell r="J17">
            <v>0</v>
          </cell>
          <cell r="K17">
            <v>0</v>
          </cell>
          <cell r="L17">
            <v>510.12744600723562</v>
          </cell>
          <cell r="N17">
            <v>0</v>
          </cell>
          <cell r="R17">
            <v>0</v>
          </cell>
          <cell r="S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112.22545398597855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129.62859796980382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</row>
      </sheetData>
      <sheetData sheetId="7" refreshError="1">
        <row r="5">
          <cell r="F5" t="str">
            <v>ТГК-1</v>
          </cell>
          <cell r="G5" t="str">
            <v>ГЭС-1,2 бассейн Онежского озера</v>
          </cell>
          <cell r="H5" t="str">
            <v>ГЭС-3,4,5,6,7,9,10,14,16 бассейн Белого моря</v>
          </cell>
          <cell r="J5" t="str">
            <v>ТГК-1</v>
          </cell>
          <cell r="K5" t="str">
            <v>ГЭС-1,2 бассейн Онежского озера</v>
          </cell>
          <cell r="L5" t="str">
            <v>ГЭС-3,4,5,6,7,9,10,14,16 бассейн Белого моря</v>
          </cell>
          <cell r="N5" t="str">
            <v>ТГК-1</v>
          </cell>
          <cell r="O5" t="str">
            <v>ГЭС-1,2 бассейн Онежского озера</v>
          </cell>
          <cell r="P5" t="str">
            <v>ГЭС-3,4,5,6,7,9,10,14,16 бассейн Белого моря</v>
          </cell>
        </row>
        <row r="6">
          <cell r="D6">
            <v>0</v>
          </cell>
          <cell r="E6">
            <v>509.59255200000001</v>
          </cell>
          <cell r="F6">
            <v>2639.5099999999998</v>
          </cell>
          <cell r="G6">
            <v>208</v>
          </cell>
          <cell r="H6">
            <v>2431.5099999999998</v>
          </cell>
          <cell r="J6">
            <v>2519.2109999999998</v>
          </cell>
          <cell r="K6">
            <v>208</v>
          </cell>
          <cell r="L6">
            <v>2311.2109999999998</v>
          </cell>
          <cell r="N6">
            <v>2372.5</v>
          </cell>
          <cell r="O6">
            <v>205</v>
          </cell>
          <cell r="P6">
            <v>2167.5</v>
          </cell>
          <cell r="R6">
            <v>89.884107277487118</v>
          </cell>
          <cell r="S6">
            <v>94.176311551513564</v>
          </cell>
          <cell r="T6">
            <v>100</v>
          </cell>
          <cell r="U6">
            <v>465.56802894560354</v>
          </cell>
        </row>
        <row r="7">
          <cell r="D7">
            <v>2570.1549999999997</v>
          </cell>
          <cell r="E7">
            <v>9</v>
          </cell>
          <cell r="F7">
            <v>9</v>
          </cell>
          <cell r="G7">
            <v>9</v>
          </cell>
          <cell r="H7">
            <v>9</v>
          </cell>
          <cell r="I7">
            <v>200.11500000000001</v>
          </cell>
          <cell r="J7">
            <v>9</v>
          </cell>
          <cell r="K7">
            <v>9</v>
          </cell>
          <cell r="L7">
            <v>9</v>
          </cell>
          <cell r="N7">
            <v>9</v>
          </cell>
          <cell r="O7">
            <v>9</v>
          </cell>
          <cell r="P7">
            <v>9</v>
          </cell>
          <cell r="R7">
            <v>100</v>
          </cell>
          <cell r="S7">
            <v>100</v>
          </cell>
          <cell r="T7">
            <v>100</v>
          </cell>
          <cell r="U7">
            <v>100</v>
          </cell>
        </row>
        <row r="8">
          <cell r="D8">
            <v>0</v>
          </cell>
          <cell r="E8">
            <v>4586.3329679999997</v>
          </cell>
          <cell r="F8">
            <v>23755.589999999997</v>
          </cell>
          <cell r="G8">
            <v>1872</v>
          </cell>
          <cell r="H8">
            <v>21883.589999999997</v>
          </cell>
          <cell r="I8">
            <v>5224.266889271752</v>
          </cell>
          <cell r="J8">
            <v>22672.898999999998</v>
          </cell>
          <cell r="K8">
            <v>1872</v>
          </cell>
          <cell r="L8">
            <v>20800.898999999998</v>
          </cell>
          <cell r="N8">
            <v>21352.5</v>
          </cell>
          <cell r="O8">
            <v>1845</v>
          </cell>
          <cell r="P8">
            <v>19507.5</v>
          </cell>
          <cell r="R8">
            <v>89.884107277487118</v>
          </cell>
          <cell r="S8">
            <v>94.176311551513564</v>
          </cell>
          <cell r="T8">
            <v>100</v>
          </cell>
          <cell r="U8">
            <v>465.5680289456036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E5" t="str">
            <v>Сумма кредита</v>
          </cell>
        </row>
      </sheetData>
      <sheetData sheetId="41">
        <row r="5">
          <cell r="E5" t="str">
            <v>Сумма кредита</v>
          </cell>
        </row>
      </sheetData>
      <sheetData sheetId="42">
        <row r="6">
          <cell r="B6" t="str">
            <v>Выплаты соц.характера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5">
          <cell r="D5" t="str">
            <v>ТГК-1</v>
          </cell>
        </row>
      </sheetData>
      <sheetData sheetId="50">
        <row r="5">
          <cell r="C5">
            <v>2010</v>
          </cell>
        </row>
      </sheetData>
      <sheetData sheetId="51">
        <row r="5">
          <cell r="D5" t="str">
            <v>Москва</v>
          </cell>
        </row>
      </sheetData>
      <sheetData sheetId="52">
        <row r="5">
          <cell r="E5" t="str">
            <v>Сумма кредита</v>
          </cell>
        </row>
      </sheetData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>
        <row r="5">
          <cell r="F5">
            <v>0</v>
          </cell>
        </row>
      </sheetData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ИП"/>
      <sheetName val="Комментарии"/>
      <sheetName val="Проверка"/>
      <sheetName val="TEHSHEET"/>
      <sheetName val="REESTR"/>
      <sheetName val="0"/>
      <sheetName val="0.3"/>
      <sheetName val="1"/>
      <sheetName val="2.1"/>
      <sheetName val="2"/>
      <sheetName val="2.2"/>
      <sheetName val="2.3"/>
      <sheetName val="4"/>
      <sheetName val="РчСтЭЭ_Ф"/>
      <sheetName val="Ист-ики финанс-я"/>
      <sheetName val="Расчет прибыли"/>
      <sheetName val="РчСтГМ_УП"/>
      <sheetName val="РчСтГМ_Ф"/>
      <sheetName val="0.1"/>
      <sheetName val="РчСтЭЭ_УП"/>
      <sheetName val="РчСтЭЭ"/>
      <sheetName val="Индексы"/>
      <sheetName val="РчСтГМ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4">
          <cell r="C4" t="str">
            <v>прибыль</v>
          </cell>
        </row>
        <row r="5">
          <cell r="C5" t="str">
            <v xml:space="preserve">амортизация </v>
          </cell>
        </row>
        <row r="6">
          <cell r="C6" t="str">
            <v>заемные средства</v>
          </cell>
        </row>
        <row r="7">
          <cell r="C7" t="str">
            <v>инвест.надбавка</v>
          </cell>
        </row>
        <row r="8">
          <cell r="C8" t="str">
            <v>плата за подключение</v>
          </cell>
        </row>
        <row r="9">
          <cell r="C9" t="str">
            <v>бюджетные источники</v>
          </cell>
        </row>
        <row r="10">
          <cell r="C10" t="str">
            <v>прочие источники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P2.1"/>
      <sheetName val="16"/>
      <sheetName val="2"/>
      <sheetName val="22"/>
      <sheetName val="5"/>
      <sheetName val="6"/>
      <sheetName val="0.1"/>
      <sheetName val="1"/>
      <sheetName val="10"/>
      <sheetName val="11"/>
      <sheetName val="12"/>
      <sheetName val="13"/>
      <sheetName val="14"/>
      <sheetName val="15"/>
      <sheetName val="17.1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"/>
      <sheetName val="30"/>
      <sheetName val="6.1"/>
      <sheetName val="7"/>
      <sheetName val="8"/>
      <sheetName val="9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9" Type="http://schemas.openxmlformats.org/officeDocument/2006/relationships/image" Target="../media/image18.wmf"/><Relationship Id="rId21" Type="http://schemas.openxmlformats.org/officeDocument/2006/relationships/image" Target="../media/image9.wmf"/><Relationship Id="rId34" Type="http://schemas.openxmlformats.org/officeDocument/2006/relationships/oleObject" Target="../embeddings/oleObject16.bin"/><Relationship Id="rId42" Type="http://schemas.openxmlformats.org/officeDocument/2006/relationships/oleObject" Target="../embeddings/oleObject20.bin"/><Relationship Id="rId47" Type="http://schemas.openxmlformats.org/officeDocument/2006/relationships/image" Target="../media/image22.wmf"/><Relationship Id="rId50" Type="http://schemas.openxmlformats.org/officeDocument/2006/relationships/oleObject" Target="../embeddings/oleObject24.bin"/><Relationship Id="rId55" Type="http://schemas.openxmlformats.org/officeDocument/2006/relationships/image" Target="../media/image26.wmf"/><Relationship Id="rId63" Type="http://schemas.openxmlformats.org/officeDocument/2006/relationships/image" Target="../media/image30.wmf"/><Relationship Id="rId68" Type="http://schemas.openxmlformats.org/officeDocument/2006/relationships/oleObject" Target="../embeddings/oleObject33.bin"/><Relationship Id="rId7" Type="http://schemas.openxmlformats.org/officeDocument/2006/relationships/image" Target="../media/image2.wmf"/><Relationship Id="rId71" Type="http://schemas.openxmlformats.org/officeDocument/2006/relationships/image" Target="../media/image34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9" Type="http://schemas.openxmlformats.org/officeDocument/2006/relationships/image" Target="../media/image13.wmf"/><Relationship Id="rId11" Type="http://schemas.openxmlformats.org/officeDocument/2006/relationships/image" Target="../media/image4.wmf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5.bin"/><Relationship Id="rId37" Type="http://schemas.openxmlformats.org/officeDocument/2006/relationships/image" Target="../media/image17.wmf"/><Relationship Id="rId40" Type="http://schemas.openxmlformats.org/officeDocument/2006/relationships/oleObject" Target="../embeddings/oleObject19.bin"/><Relationship Id="rId45" Type="http://schemas.openxmlformats.org/officeDocument/2006/relationships/image" Target="../media/image21.wmf"/><Relationship Id="rId53" Type="http://schemas.openxmlformats.org/officeDocument/2006/relationships/image" Target="../media/image25.wmf"/><Relationship Id="rId58" Type="http://schemas.openxmlformats.org/officeDocument/2006/relationships/oleObject" Target="../embeddings/oleObject28.bin"/><Relationship Id="rId66" Type="http://schemas.openxmlformats.org/officeDocument/2006/relationships/oleObject" Target="../embeddings/oleObject32.bin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23" Type="http://schemas.openxmlformats.org/officeDocument/2006/relationships/image" Target="../media/image10.wmf"/><Relationship Id="rId28" Type="http://schemas.openxmlformats.org/officeDocument/2006/relationships/oleObject" Target="../embeddings/oleObject13.bin"/><Relationship Id="rId36" Type="http://schemas.openxmlformats.org/officeDocument/2006/relationships/oleObject" Target="../embeddings/oleObject17.bin"/><Relationship Id="rId49" Type="http://schemas.openxmlformats.org/officeDocument/2006/relationships/image" Target="../media/image23.wmf"/><Relationship Id="rId57" Type="http://schemas.openxmlformats.org/officeDocument/2006/relationships/image" Target="../media/image27.wmf"/><Relationship Id="rId61" Type="http://schemas.openxmlformats.org/officeDocument/2006/relationships/image" Target="../media/image29.w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31" Type="http://schemas.openxmlformats.org/officeDocument/2006/relationships/image" Target="../media/image14.wmf"/><Relationship Id="rId44" Type="http://schemas.openxmlformats.org/officeDocument/2006/relationships/oleObject" Target="../embeddings/oleObject21.bin"/><Relationship Id="rId52" Type="http://schemas.openxmlformats.org/officeDocument/2006/relationships/oleObject" Target="../embeddings/oleObject25.bin"/><Relationship Id="rId60" Type="http://schemas.openxmlformats.org/officeDocument/2006/relationships/oleObject" Target="../embeddings/oleObject29.bin"/><Relationship Id="rId65" Type="http://schemas.openxmlformats.org/officeDocument/2006/relationships/image" Target="../media/image31.wmf"/><Relationship Id="rId73" Type="http://schemas.openxmlformats.org/officeDocument/2006/relationships/image" Target="../media/image35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wmf"/><Relationship Id="rId30" Type="http://schemas.openxmlformats.org/officeDocument/2006/relationships/oleObject" Target="../embeddings/oleObject14.bin"/><Relationship Id="rId35" Type="http://schemas.openxmlformats.org/officeDocument/2006/relationships/image" Target="../media/image16.wmf"/><Relationship Id="rId43" Type="http://schemas.openxmlformats.org/officeDocument/2006/relationships/image" Target="../media/image20.wmf"/><Relationship Id="rId48" Type="http://schemas.openxmlformats.org/officeDocument/2006/relationships/oleObject" Target="../embeddings/oleObject23.bin"/><Relationship Id="rId56" Type="http://schemas.openxmlformats.org/officeDocument/2006/relationships/oleObject" Target="../embeddings/oleObject27.bin"/><Relationship Id="rId64" Type="http://schemas.openxmlformats.org/officeDocument/2006/relationships/oleObject" Target="../embeddings/oleObject31.bin"/><Relationship Id="rId69" Type="http://schemas.openxmlformats.org/officeDocument/2006/relationships/image" Target="../media/image33.wmf"/><Relationship Id="rId8" Type="http://schemas.openxmlformats.org/officeDocument/2006/relationships/oleObject" Target="../embeddings/oleObject3.bin"/><Relationship Id="rId51" Type="http://schemas.openxmlformats.org/officeDocument/2006/relationships/image" Target="../media/image24.wmf"/><Relationship Id="rId72" Type="http://schemas.openxmlformats.org/officeDocument/2006/relationships/oleObject" Target="../embeddings/oleObject35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5" Type="http://schemas.openxmlformats.org/officeDocument/2006/relationships/image" Target="../media/image11.wmf"/><Relationship Id="rId33" Type="http://schemas.openxmlformats.org/officeDocument/2006/relationships/image" Target="../media/image15.wmf"/><Relationship Id="rId38" Type="http://schemas.openxmlformats.org/officeDocument/2006/relationships/oleObject" Target="../embeddings/oleObject18.bin"/><Relationship Id="rId46" Type="http://schemas.openxmlformats.org/officeDocument/2006/relationships/oleObject" Target="../embeddings/oleObject22.bin"/><Relationship Id="rId59" Type="http://schemas.openxmlformats.org/officeDocument/2006/relationships/image" Target="../media/image28.wmf"/><Relationship Id="rId67" Type="http://schemas.openxmlformats.org/officeDocument/2006/relationships/image" Target="../media/image32.wmf"/><Relationship Id="rId20" Type="http://schemas.openxmlformats.org/officeDocument/2006/relationships/oleObject" Target="../embeddings/oleObject9.bin"/><Relationship Id="rId41" Type="http://schemas.openxmlformats.org/officeDocument/2006/relationships/image" Target="../media/image19.wmf"/><Relationship Id="rId54" Type="http://schemas.openxmlformats.org/officeDocument/2006/relationships/oleObject" Target="../embeddings/oleObject26.bin"/><Relationship Id="rId62" Type="http://schemas.openxmlformats.org/officeDocument/2006/relationships/oleObject" Target="../embeddings/oleObject30.bin"/><Relationship Id="rId70" Type="http://schemas.openxmlformats.org/officeDocument/2006/relationships/oleObject" Target="../embeddings/oleObject34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zoomScaleNormal="100" zoomScaleSheetLayoutView="100" workbookViewId="0">
      <selection activeCell="B1" sqref="B1"/>
    </sheetView>
  </sheetViews>
  <sheetFormatPr defaultRowHeight="15.75" x14ac:dyDescent="0.2"/>
  <cols>
    <col min="1" max="1" width="6.28515625" style="25" customWidth="1"/>
    <col min="2" max="2" width="45.5703125" style="25" customWidth="1"/>
    <col min="3" max="3" width="8.7109375" style="25" bestFit="1" customWidth="1"/>
    <col min="4" max="4" width="13.42578125" style="25" customWidth="1"/>
    <col min="5" max="5" width="12.5703125" style="25" customWidth="1"/>
    <col min="6" max="6" width="12.140625" style="25" customWidth="1"/>
    <col min="7" max="7" width="6.140625" style="25" customWidth="1"/>
    <col min="8" max="8" width="5.42578125" style="25" customWidth="1"/>
    <col min="9" max="9" width="23.7109375" style="25" customWidth="1"/>
    <col min="10" max="10" width="19.42578125" style="25" customWidth="1"/>
    <col min="11" max="11" width="11.5703125" style="25" customWidth="1"/>
    <col min="12" max="256" width="9.140625" style="25"/>
    <col min="257" max="257" width="6.28515625" style="25" customWidth="1"/>
    <col min="258" max="258" width="45.5703125" style="25" customWidth="1"/>
    <col min="259" max="259" width="8.7109375" style="25" bestFit="1" customWidth="1"/>
    <col min="260" max="260" width="13.42578125" style="25" customWidth="1"/>
    <col min="261" max="261" width="12.5703125" style="25" customWidth="1"/>
    <col min="262" max="262" width="12.140625" style="25" customWidth="1"/>
    <col min="263" max="263" width="6.140625" style="25" customWidth="1"/>
    <col min="264" max="264" width="5.42578125" style="25" customWidth="1"/>
    <col min="265" max="265" width="23.7109375" style="25" customWidth="1"/>
    <col min="266" max="266" width="19.42578125" style="25" customWidth="1"/>
    <col min="267" max="267" width="11.5703125" style="25" customWidth="1"/>
    <col min="268" max="512" width="9.140625" style="25"/>
    <col min="513" max="513" width="6.28515625" style="25" customWidth="1"/>
    <col min="514" max="514" width="45.5703125" style="25" customWidth="1"/>
    <col min="515" max="515" width="8.7109375" style="25" bestFit="1" customWidth="1"/>
    <col min="516" max="516" width="13.42578125" style="25" customWidth="1"/>
    <col min="517" max="517" width="12.5703125" style="25" customWidth="1"/>
    <col min="518" max="518" width="12.140625" style="25" customWidth="1"/>
    <col min="519" max="519" width="6.140625" style="25" customWidth="1"/>
    <col min="520" max="520" width="5.42578125" style="25" customWidth="1"/>
    <col min="521" max="521" width="23.7109375" style="25" customWidth="1"/>
    <col min="522" max="522" width="19.42578125" style="25" customWidth="1"/>
    <col min="523" max="523" width="11.5703125" style="25" customWidth="1"/>
    <col min="524" max="768" width="9.140625" style="25"/>
    <col min="769" max="769" width="6.28515625" style="25" customWidth="1"/>
    <col min="770" max="770" width="45.5703125" style="25" customWidth="1"/>
    <col min="771" max="771" width="8.7109375" style="25" bestFit="1" customWidth="1"/>
    <col min="772" max="772" width="13.42578125" style="25" customWidth="1"/>
    <col min="773" max="773" width="12.5703125" style="25" customWidth="1"/>
    <col min="774" max="774" width="12.140625" style="25" customWidth="1"/>
    <col min="775" max="775" width="6.140625" style="25" customWidth="1"/>
    <col min="776" max="776" width="5.42578125" style="25" customWidth="1"/>
    <col min="777" max="777" width="23.7109375" style="25" customWidth="1"/>
    <col min="778" max="778" width="19.42578125" style="25" customWidth="1"/>
    <col min="779" max="779" width="11.5703125" style="25" customWidth="1"/>
    <col min="780" max="1024" width="9.140625" style="25"/>
    <col min="1025" max="1025" width="6.28515625" style="25" customWidth="1"/>
    <col min="1026" max="1026" width="45.5703125" style="25" customWidth="1"/>
    <col min="1027" max="1027" width="8.7109375" style="25" bestFit="1" customWidth="1"/>
    <col min="1028" max="1028" width="13.42578125" style="25" customWidth="1"/>
    <col min="1029" max="1029" width="12.5703125" style="25" customWidth="1"/>
    <col min="1030" max="1030" width="12.140625" style="25" customWidth="1"/>
    <col min="1031" max="1031" width="6.140625" style="25" customWidth="1"/>
    <col min="1032" max="1032" width="5.42578125" style="25" customWidth="1"/>
    <col min="1033" max="1033" width="23.7109375" style="25" customWidth="1"/>
    <col min="1034" max="1034" width="19.42578125" style="25" customWidth="1"/>
    <col min="1035" max="1035" width="11.5703125" style="25" customWidth="1"/>
    <col min="1036" max="1280" width="9.140625" style="25"/>
    <col min="1281" max="1281" width="6.28515625" style="25" customWidth="1"/>
    <col min="1282" max="1282" width="45.5703125" style="25" customWidth="1"/>
    <col min="1283" max="1283" width="8.7109375" style="25" bestFit="1" customWidth="1"/>
    <col min="1284" max="1284" width="13.42578125" style="25" customWidth="1"/>
    <col min="1285" max="1285" width="12.5703125" style="25" customWidth="1"/>
    <col min="1286" max="1286" width="12.140625" style="25" customWidth="1"/>
    <col min="1287" max="1287" width="6.140625" style="25" customWidth="1"/>
    <col min="1288" max="1288" width="5.42578125" style="25" customWidth="1"/>
    <col min="1289" max="1289" width="23.7109375" style="25" customWidth="1"/>
    <col min="1290" max="1290" width="19.42578125" style="25" customWidth="1"/>
    <col min="1291" max="1291" width="11.5703125" style="25" customWidth="1"/>
    <col min="1292" max="1536" width="9.140625" style="25"/>
    <col min="1537" max="1537" width="6.28515625" style="25" customWidth="1"/>
    <col min="1538" max="1538" width="45.5703125" style="25" customWidth="1"/>
    <col min="1539" max="1539" width="8.7109375" style="25" bestFit="1" customWidth="1"/>
    <col min="1540" max="1540" width="13.42578125" style="25" customWidth="1"/>
    <col min="1541" max="1541" width="12.5703125" style="25" customWidth="1"/>
    <col min="1542" max="1542" width="12.140625" style="25" customWidth="1"/>
    <col min="1543" max="1543" width="6.140625" style="25" customWidth="1"/>
    <col min="1544" max="1544" width="5.42578125" style="25" customWidth="1"/>
    <col min="1545" max="1545" width="23.7109375" style="25" customWidth="1"/>
    <col min="1546" max="1546" width="19.42578125" style="25" customWidth="1"/>
    <col min="1547" max="1547" width="11.5703125" style="25" customWidth="1"/>
    <col min="1548" max="1792" width="9.140625" style="25"/>
    <col min="1793" max="1793" width="6.28515625" style="25" customWidth="1"/>
    <col min="1794" max="1794" width="45.5703125" style="25" customWidth="1"/>
    <col min="1795" max="1795" width="8.7109375" style="25" bestFit="1" customWidth="1"/>
    <col min="1796" max="1796" width="13.42578125" style="25" customWidth="1"/>
    <col min="1797" max="1797" width="12.5703125" style="25" customWidth="1"/>
    <col min="1798" max="1798" width="12.140625" style="25" customWidth="1"/>
    <col min="1799" max="1799" width="6.140625" style="25" customWidth="1"/>
    <col min="1800" max="1800" width="5.42578125" style="25" customWidth="1"/>
    <col min="1801" max="1801" width="23.7109375" style="25" customWidth="1"/>
    <col min="1802" max="1802" width="19.42578125" style="25" customWidth="1"/>
    <col min="1803" max="1803" width="11.5703125" style="25" customWidth="1"/>
    <col min="1804" max="2048" width="9.140625" style="25"/>
    <col min="2049" max="2049" width="6.28515625" style="25" customWidth="1"/>
    <col min="2050" max="2050" width="45.5703125" style="25" customWidth="1"/>
    <col min="2051" max="2051" width="8.7109375" style="25" bestFit="1" customWidth="1"/>
    <col min="2052" max="2052" width="13.42578125" style="25" customWidth="1"/>
    <col min="2053" max="2053" width="12.5703125" style="25" customWidth="1"/>
    <col min="2054" max="2054" width="12.140625" style="25" customWidth="1"/>
    <col min="2055" max="2055" width="6.140625" style="25" customWidth="1"/>
    <col min="2056" max="2056" width="5.42578125" style="25" customWidth="1"/>
    <col min="2057" max="2057" width="23.7109375" style="25" customWidth="1"/>
    <col min="2058" max="2058" width="19.42578125" style="25" customWidth="1"/>
    <col min="2059" max="2059" width="11.5703125" style="25" customWidth="1"/>
    <col min="2060" max="2304" width="9.140625" style="25"/>
    <col min="2305" max="2305" width="6.28515625" style="25" customWidth="1"/>
    <col min="2306" max="2306" width="45.5703125" style="25" customWidth="1"/>
    <col min="2307" max="2307" width="8.7109375" style="25" bestFit="1" customWidth="1"/>
    <col min="2308" max="2308" width="13.42578125" style="25" customWidth="1"/>
    <col min="2309" max="2309" width="12.5703125" style="25" customWidth="1"/>
    <col min="2310" max="2310" width="12.140625" style="25" customWidth="1"/>
    <col min="2311" max="2311" width="6.140625" style="25" customWidth="1"/>
    <col min="2312" max="2312" width="5.42578125" style="25" customWidth="1"/>
    <col min="2313" max="2313" width="23.7109375" style="25" customWidth="1"/>
    <col min="2314" max="2314" width="19.42578125" style="25" customWidth="1"/>
    <col min="2315" max="2315" width="11.5703125" style="25" customWidth="1"/>
    <col min="2316" max="2560" width="9.140625" style="25"/>
    <col min="2561" max="2561" width="6.28515625" style="25" customWidth="1"/>
    <col min="2562" max="2562" width="45.5703125" style="25" customWidth="1"/>
    <col min="2563" max="2563" width="8.7109375" style="25" bestFit="1" customWidth="1"/>
    <col min="2564" max="2564" width="13.42578125" style="25" customWidth="1"/>
    <col min="2565" max="2565" width="12.5703125" style="25" customWidth="1"/>
    <col min="2566" max="2566" width="12.140625" style="25" customWidth="1"/>
    <col min="2567" max="2567" width="6.140625" style="25" customWidth="1"/>
    <col min="2568" max="2568" width="5.42578125" style="25" customWidth="1"/>
    <col min="2569" max="2569" width="23.7109375" style="25" customWidth="1"/>
    <col min="2570" max="2570" width="19.42578125" style="25" customWidth="1"/>
    <col min="2571" max="2571" width="11.5703125" style="25" customWidth="1"/>
    <col min="2572" max="2816" width="9.140625" style="25"/>
    <col min="2817" max="2817" width="6.28515625" style="25" customWidth="1"/>
    <col min="2818" max="2818" width="45.5703125" style="25" customWidth="1"/>
    <col min="2819" max="2819" width="8.7109375" style="25" bestFit="1" customWidth="1"/>
    <col min="2820" max="2820" width="13.42578125" style="25" customWidth="1"/>
    <col min="2821" max="2821" width="12.5703125" style="25" customWidth="1"/>
    <col min="2822" max="2822" width="12.140625" style="25" customWidth="1"/>
    <col min="2823" max="2823" width="6.140625" style="25" customWidth="1"/>
    <col min="2824" max="2824" width="5.42578125" style="25" customWidth="1"/>
    <col min="2825" max="2825" width="23.7109375" style="25" customWidth="1"/>
    <col min="2826" max="2826" width="19.42578125" style="25" customWidth="1"/>
    <col min="2827" max="2827" width="11.5703125" style="25" customWidth="1"/>
    <col min="2828" max="3072" width="9.140625" style="25"/>
    <col min="3073" max="3073" width="6.28515625" style="25" customWidth="1"/>
    <col min="3074" max="3074" width="45.5703125" style="25" customWidth="1"/>
    <col min="3075" max="3075" width="8.7109375" style="25" bestFit="1" customWidth="1"/>
    <col min="3076" max="3076" width="13.42578125" style="25" customWidth="1"/>
    <col min="3077" max="3077" width="12.5703125" style="25" customWidth="1"/>
    <col min="3078" max="3078" width="12.140625" style="25" customWidth="1"/>
    <col min="3079" max="3079" width="6.140625" style="25" customWidth="1"/>
    <col min="3080" max="3080" width="5.42578125" style="25" customWidth="1"/>
    <col min="3081" max="3081" width="23.7109375" style="25" customWidth="1"/>
    <col min="3082" max="3082" width="19.42578125" style="25" customWidth="1"/>
    <col min="3083" max="3083" width="11.5703125" style="25" customWidth="1"/>
    <col min="3084" max="3328" width="9.140625" style="25"/>
    <col min="3329" max="3329" width="6.28515625" style="25" customWidth="1"/>
    <col min="3330" max="3330" width="45.5703125" style="25" customWidth="1"/>
    <col min="3331" max="3331" width="8.7109375" style="25" bestFit="1" customWidth="1"/>
    <col min="3332" max="3332" width="13.42578125" style="25" customWidth="1"/>
    <col min="3333" max="3333" width="12.5703125" style="25" customWidth="1"/>
    <col min="3334" max="3334" width="12.140625" style="25" customWidth="1"/>
    <col min="3335" max="3335" width="6.140625" style="25" customWidth="1"/>
    <col min="3336" max="3336" width="5.42578125" style="25" customWidth="1"/>
    <col min="3337" max="3337" width="23.7109375" style="25" customWidth="1"/>
    <col min="3338" max="3338" width="19.42578125" style="25" customWidth="1"/>
    <col min="3339" max="3339" width="11.5703125" style="25" customWidth="1"/>
    <col min="3340" max="3584" width="9.140625" style="25"/>
    <col min="3585" max="3585" width="6.28515625" style="25" customWidth="1"/>
    <col min="3586" max="3586" width="45.5703125" style="25" customWidth="1"/>
    <col min="3587" max="3587" width="8.7109375" style="25" bestFit="1" customWidth="1"/>
    <col min="3588" max="3588" width="13.42578125" style="25" customWidth="1"/>
    <col min="3589" max="3589" width="12.5703125" style="25" customWidth="1"/>
    <col min="3590" max="3590" width="12.140625" style="25" customWidth="1"/>
    <col min="3591" max="3591" width="6.140625" style="25" customWidth="1"/>
    <col min="3592" max="3592" width="5.42578125" style="25" customWidth="1"/>
    <col min="3593" max="3593" width="23.7109375" style="25" customWidth="1"/>
    <col min="3594" max="3594" width="19.42578125" style="25" customWidth="1"/>
    <col min="3595" max="3595" width="11.5703125" style="25" customWidth="1"/>
    <col min="3596" max="3840" width="9.140625" style="25"/>
    <col min="3841" max="3841" width="6.28515625" style="25" customWidth="1"/>
    <col min="3842" max="3842" width="45.5703125" style="25" customWidth="1"/>
    <col min="3843" max="3843" width="8.7109375" style="25" bestFit="1" customWidth="1"/>
    <col min="3844" max="3844" width="13.42578125" style="25" customWidth="1"/>
    <col min="3845" max="3845" width="12.5703125" style="25" customWidth="1"/>
    <col min="3846" max="3846" width="12.140625" style="25" customWidth="1"/>
    <col min="3847" max="3847" width="6.140625" style="25" customWidth="1"/>
    <col min="3848" max="3848" width="5.42578125" style="25" customWidth="1"/>
    <col min="3849" max="3849" width="23.7109375" style="25" customWidth="1"/>
    <col min="3850" max="3850" width="19.42578125" style="25" customWidth="1"/>
    <col min="3851" max="3851" width="11.5703125" style="25" customWidth="1"/>
    <col min="3852" max="4096" width="9.140625" style="25"/>
    <col min="4097" max="4097" width="6.28515625" style="25" customWidth="1"/>
    <col min="4098" max="4098" width="45.5703125" style="25" customWidth="1"/>
    <col min="4099" max="4099" width="8.7109375" style="25" bestFit="1" customWidth="1"/>
    <col min="4100" max="4100" width="13.42578125" style="25" customWidth="1"/>
    <col min="4101" max="4101" width="12.5703125" style="25" customWidth="1"/>
    <col min="4102" max="4102" width="12.140625" style="25" customWidth="1"/>
    <col min="4103" max="4103" width="6.140625" style="25" customWidth="1"/>
    <col min="4104" max="4104" width="5.42578125" style="25" customWidth="1"/>
    <col min="4105" max="4105" width="23.7109375" style="25" customWidth="1"/>
    <col min="4106" max="4106" width="19.42578125" style="25" customWidth="1"/>
    <col min="4107" max="4107" width="11.5703125" style="25" customWidth="1"/>
    <col min="4108" max="4352" width="9.140625" style="25"/>
    <col min="4353" max="4353" width="6.28515625" style="25" customWidth="1"/>
    <col min="4354" max="4354" width="45.5703125" style="25" customWidth="1"/>
    <col min="4355" max="4355" width="8.7109375" style="25" bestFit="1" customWidth="1"/>
    <col min="4356" max="4356" width="13.42578125" style="25" customWidth="1"/>
    <col min="4357" max="4357" width="12.5703125" style="25" customWidth="1"/>
    <col min="4358" max="4358" width="12.140625" style="25" customWidth="1"/>
    <col min="4359" max="4359" width="6.140625" style="25" customWidth="1"/>
    <col min="4360" max="4360" width="5.42578125" style="25" customWidth="1"/>
    <col min="4361" max="4361" width="23.7109375" style="25" customWidth="1"/>
    <col min="4362" max="4362" width="19.42578125" style="25" customWidth="1"/>
    <col min="4363" max="4363" width="11.5703125" style="25" customWidth="1"/>
    <col min="4364" max="4608" width="9.140625" style="25"/>
    <col min="4609" max="4609" width="6.28515625" style="25" customWidth="1"/>
    <col min="4610" max="4610" width="45.5703125" style="25" customWidth="1"/>
    <col min="4611" max="4611" width="8.7109375" style="25" bestFit="1" customWidth="1"/>
    <col min="4612" max="4612" width="13.42578125" style="25" customWidth="1"/>
    <col min="4613" max="4613" width="12.5703125" style="25" customWidth="1"/>
    <col min="4614" max="4614" width="12.140625" style="25" customWidth="1"/>
    <col min="4615" max="4615" width="6.140625" style="25" customWidth="1"/>
    <col min="4616" max="4616" width="5.42578125" style="25" customWidth="1"/>
    <col min="4617" max="4617" width="23.7109375" style="25" customWidth="1"/>
    <col min="4618" max="4618" width="19.42578125" style="25" customWidth="1"/>
    <col min="4619" max="4619" width="11.5703125" style="25" customWidth="1"/>
    <col min="4620" max="4864" width="9.140625" style="25"/>
    <col min="4865" max="4865" width="6.28515625" style="25" customWidth="1"/>
    <col min="4866" max="4866" width="45.5703125" style="25" customWidth="1"/>
    <col min="4867" max="4867" width="8.7109375" style="25" bestFit="1" customWidth="1"/>
    <col min="4868" max="4868" width="13.42578125" style="25" customWidth="1"/>
    <col min="4869" max="4869" width="12.5703125" style="25" customWidth="1"/>
    <col min="4870" max="4870" width="12.140625" style="25" customWidth="1"/>
    <col min="4871" max="4871" width="6.140625" style="25" customWidth="1"/>
    <col min="4872" max="4872" width="5.42578125" style="25" customWidth="1"/>
    <col min="4873" max="4873" width="23.7109375" style="25" customWidth="1"/>
    <col min="4874" max="4874" width="19.42578125" style="25" customWidth="1"/>
    <col min="4875" max="4875" width="11.5703125" style="25" customWidth="1"/>
    <col min="4876" max="5120" width="9.140625" style="25"/>
    <col min="5121" max="5121" width="6.28515625" style="25" customWidth="1"/>
    <col min="5122" max="5122" width="45.5703125" style="25" customWidth="1"/>
    <col min="5123" max="5123" width="8.7109375" style="25" bestFit="1" customWidth="1"/>
    <col min="5124" max="5124" width="13.42578125" style="25" customWidth="1"/>
    <col min="5125" max="5125" width="12.5703125" style="25" customWidth="1"/>
    <col min="5126" max="5126" width="12.140625" style="25" customWidth="1"/>
    <col min="5127" max="5127" width="6.140625" style="25" customWidth="1"/>
    <col min="5128" max="5128" width="5.42578125" style="25" customWidth="1"/>
    <col min="5129" max="5129" width="23.7109375" style="25" customWidth="1"/>
    <col min="5130" max="5130" width="19.42578125" style="25" customWidth="1"/>
    <col min="5131" max="5131" width="11.5703125" style="25" customWidth="1"/>
    <col min="5132" max="5376" width="9.140625" style="25"/>
    <col min="5377" max="5377" width="6.28515625" style="25" customWidth="1"/>
    <col min="5378" max="5378" width="45.5703125" style="25" customWidth="1"/>
    <col min="5379" max="5379" width="8.7109375" style="25" bestFit="1" customWidth="1"/>
    <col min="5380" max="5380" width="13.42578125" style="25" customWidth="1"/>
    <col min="5381" max="5381" width="12.5703125" style="25" customWidth="1"/>
    <col min="5382" max="5382" width="12.140625" style="25" customWidth="1"/>
    <col min="5383" max="5383" width="6.140625" style="25" customWidth="1"/>
    <col min="5384" max="5384" width="5.42578125" style="25" customWidth="1"/>
    <col min="5385" max="5385" width="23.7109375" style="25" customWidth="1"/>
    <col min="5386" max="5386" width="19.42578125" style="25" customWidth="1"/>
    <col min="5387" max="5387" width="11.5703125" style="25" customWidth="1"/>
    <col min="5388" max="5632" width="9.140625" style="25"/>
    <col min="5633" max="5633" width="6.28515625" style="25" customWidth="1"/>
    <col min="5634" max="5634" width="45.5703125" style="25" customWidth="1"/>
    <col min="5635" max="5635" width="8.7109375" style="25" bestFit="1" customWidth="1"/>
    <col min="5636" max="5636" width="13.42578125" style="25" customWidth="1"/>
    <col min="5637" max="5637" width="12.5703125" style="25" customWidth="1"/>
    <col min="5638" max="5638" width="12.140625" style="25" customWidth="1"/>
    <col min="5639" max="5639" width="6.140625" style="25" customWidth="1"/>
    <col min="5640" max="5640" width="5.42578125" style="25" customWidth="1"/>
    <col min="5641" max="5641" width="23.7109375" style="25" customWidth="1"/>
    <col min="5642" max="5642" width="19.42578125" style="25" customWidth="1"/>
    <col min="5643" max="5643" width="11.5703125" style="25" customWidth="1"/>
    <col min="5644" max="5888" width="9.140625" style="25"/>
    <col min="5889" max="5889" width="6.28515625" style="25" customWidth="1"/>
    <col min="5890" max="5890" width="45.5703125" style="25" customWidth="1"/>
    <col min="5891" max="5891" width="8.7109375" style="25" bestFit="1" customWidth="1"/>
    <col min="5892" max="5892" width="13.42578125" style="25" customWidth="1"/>
    <col min="5893" max="5893" width="12.5703125" style="25" customWidth="1"/>
    <col min="5894" max="5894" width="12.140625" style="25" customWidth="1"/>
    <col min="5895" max="5895" width="6.140625" style="25" customWidth="1"/>
    <col min="5896" max="5896" width="5.42578125" style="25" customWidth="1"/>
    <col min="5897" max="5897" width="23.7109375" style="25" customWidth="1"/>
    <col min="5898" max="5898" width="19.42578125" style="25" customWidth="1"/>
    <col min="5899" max="5899" width="11.5703125" style="25" customWidth="1"/>
    <col min="5900" max="6144" width="9.140625" style="25"/>
    <col min="6145" max="6145" width="6.28515625" style="25" customWidth="1"/>
    <col min="6146" max="6146" width="45.5703125" style="25" customWidth="1"/>
    <col min="6147" max="6147" width="8.7109375" style="25" bestFit="1" customWidth="1"/>
    <col min="6148" max="6148" width="13.42578125" style="25" customWidth="1"/>
    <col min="6149" max="6149" width="12.5703125" style="25" customWidth="1"/>
    <col min="6150" max="6150" width="12.140625" style="25" customWidth="1"/>
    <col min="6151" max="6151" width="6.140625" style="25" customWidth="1"/>
    <col min="6152" max="6152" width="5.42578125" style="25" customWidth="1"/>
    <col min="6153" max="6153" width="23.7109375" style="25" customWidth="1"/>
    <col min="6154" max="6154" width="19.42578125" style="25" customWidth="1"/>
    <col min="6155" max="6155" width="11.5703125" style="25" customWidth="1"/>
    <col min="6156" max="6400" width="9.140625" style="25"/>
    <col min="6401" max="6401" width="6.28515625" style="25" customWidth="1"/>
    <col min="6402" max="6402" width="45.5703125" style="25" customWidth="1"/>
    <col min="6403" max="6403" width="8.7109375" style="25" bestFit="1" customWidth="1"/>
    <col min="6404" max="6404" width="13.42578125" style="25" customWidth="1"/>
    <col min="6405" max="6405" width="12.5703125" style="25" customWidth="1"/>
    <col min="6406" max="6406" width="12.140625" style="25" customWidth="1"/>
    <col min="6407" max="6407" width="6.140625" style="25" customWidth="1"/>
    <col min="6408" max="6408" width="5.42578125" style="25" customWidth="1"/>
    <col min="6409" max="6409" width="23.7109375" style="25" customWidth="1"/>
    <col min="6410" max="6410" width="19.42578125" style="25" customWidth="1"/>
    <col min="6411" max="6411" width="11.5703125" style="25" customWidth="1"/>
    <col min="6412" max="6656" width="9.140625" style="25"/>
    <col min="6657" max="6657" width="6.28515625" style="25" customWidth="1"/>
    <col min="6658" max="6658" width="45.5703125" style="25" customWidth="1"/>
    <col min="6659" max="6659" width="8.7109375" style="25" bestFit="1" customWidth="1"/>
    <col min="6660" max="6660" width="13.42578125" style="25" customWidth="1"/>
    <col min="6661" max="6661" width="12.5703125" style="25" customWidth="1"/>
    <col min="6662" max="6662" width="12.140625" style="25" customWidth="1"/>
    <col min="6663" max="6663" width="6.140625" style="25" customWidth="1"/>
    <col min="6664" max="6664" width="5.42578125" style="25" customWidth="1"/>
    <col min="6665" max="6665" width="23.7109375" style="25" customWidth="1"/>
    <col min="6666" max="6666" width="19.42578125" style="25" customWidth="1"/>
    <col min="6667" max="6667" width="11.5703125" style="25" customWidth="1"/>
    <col min="6668" max="6912" width="9.140625" style="25"/>
    <col min="6913" max="6913" width="6.28515625" style="25" customWidth="1"/>
    <col min="6914" max="6914" width="45.5703125" style="25" customWidth="1"/>
    <col min="6915" max="6915" width="8.7109375" style="25" bestFit="1" customWidth="1"/>
    <col min="6916" max="6916" width="13.42578125" style="25" customWidth="1"/>
    <col min="6917" max="6917" width="12.5703125" style="25" customWidth="1"/>
    <col min="6918" max="6918" width="12.140625" style="25" customWidth="1"/>
    <col min="6919" max="6919" width="6.140625" style="25" customWidth="1"/>
    <col min="6920" max="6920" width="5.42578125" style="25" customWidth="1"/>
    <col min="6921" max="6921" width="23.7109375" style="25" customWidth="1"/>
    <col min="6922" max="6922" width="19.42578125" style="25" customWidth="1"/>
    <col min="6923" max="6923" width="11.5703125" style="25" customWidth="1"/>
    <col min="6924" max="7168" width="9.140625" style="25"/>
    <col min="7169" max="7169" width="6.28515625" style="25" customWidth="1"/>
    <col min="7170" max="7170" width="45.5703125" style="25" customWidth="1"/>
    <col min="7171" max="7171" width="8.7109375" style="25" bestFit="1" customWidth="1"/>
    <col min="7172" max="7172" width="13.42578125" style="25" customWidth="1"/>
    <col min="7173" max="7173" width="12.5703125" style="25" customWidth="1"/>
    <col min="7174" max="7174" width="12.140625" style="25" customWidth="1"/>
    <col min="7175" max="7175" width="6.140625" style="25" customWidth="1"/>
    <col min="7176" max="7176" width="5.42578125" style="25" customWidth="1"/>
    <col min="7177" max="7177" width="23.7109375" style="25" customWidth="1"/>
    <col min="7178" max="7178" width="19.42578125" style="25" customWidth="1"/>
    <col min="7179" max="7179" width="11.5703125" style="25" customWidth="1"/>
    <col min="7180" max="7424" width="9.140625" style="25"/>
    <col min="7425" max="7425" width="6.28515625" style="25" customWidth="1"/>
    <col min="7426" max="7426" width="45.5703125" style="25" customWidth="1"/>
    <col min="7427" max="7427" width="8.7109375" style="25" bestFit="1" customWidth="1"/>
    <col min="7428" max="7428" width="13.42578125" style="25" customWidth="1"/>
    <col min="7429" max="7429" width="12.5703125" style="25" customWidth="1"/>
    <col min="7430" max="7430" width="12.140625" style="25" customWidth="1"/>
    <col min="7431" max="7431" width="6.140625" style="25" customWidth="1"/>
    <col min="7432" max="7432" width="5.42578125" style="25" customWidth="1"/>
    <col min="7433" max="7433" width="23.7109375" style="25" customWidth="1"/>
    <col min="7434" max="7434" width="19.42578125" style="25" customWidth="1"/>
    <col min="7435" max="7435" width="11.5703125" style="25" customWidth="1"/>
    <col min="7436" max="7680" width="9.140625" style="25"/>
    <col min="7681" max="7681" width="6.28515625" style="25" customWidth="1"/>
    <col min="7682" max="7682" width="45.5703125" style="25" customWidth="1"/>
    <col min="7683" max="7683" width="8.7109375" style="25" bestFit="1" customWidth="1"/>
    <col min="7684" max="7684" width="13.42578125" style="25" customWidth="1"/>
    <col min="7685" max="7685" width="12.5703125" style="25" customWidth="1"/>
    <col min="7686" max="7686" width="12.140625" style="25" customWidth="1"/>
    <col min="7687" max="7687" width="6.140625" style="25" customWidth="1"/>
    <col min="7688" max="7688" width="5.42578125" style="25" customWidth="1"/>
    <col min="7689" max="7689" width="23.7109375" style="25" customWidth="1"/>
    <col min="7690" max="7690" width="19.42578125" style="25" customWidth="1"/>
    <col min="7691" max="7691" width="11.5703125" style="25" customWidth="1"/>
    <col min="7692" max="7936" width="9.140625" style="25"/>
    <col min="7937" max="7937" width="6.28515625" style="25" customWidth="1"/>
    <col min="7938" max="7938" width="45.5703125" style="25" customWidth="1"/>
    <col min="7939" max="7939" width="8.7109375" style="25" bestFit="1" customWidth="1"/>
    <col min="7940" max="7940" width="13.42578125" style="25" customWidth="1"/>
    <col min="7941" max="7941" width="12.5703125" style="25" customWidth="1"/>
    <col min="7942" max="7942" width="12.140625" style="25" customWidth="1"/>
    <col min="7943" max="7943" width="6.140625" style="25" customWidth="1"/>
    <col min="7944" max="7944" width="5.42578125" style="25" customWidth="1"/>
    <col min="7945" max="7945" width="23.7109375" style="25" customWidth="1"/>
    <col min="7946" max="7946" width="19.42578125" style="25" customWidth="1"/>
    <col min="7947" max="7947" width="11.5703125" style="25" customWidth="1"/>
    <col min="7948" max="8192" width="9.140625" style="25"/>
    <col min="8193" max="8193" width="6.28515625" style="25" customWidth="1"/>
    <col min="8194" max="8194" width="45.5703125" style="25" customWidth="1"/>
    <col min="8195" max="8195" width="8.7109375" style="25" bestFit="1" customWidth="1"/>
    <col min="8196" max="8196" width="13.42578125" style="25" customWidth="1"/>
    <col min="8197" max="8197" width="12.5703125" style="25" customWidth="1"/>
    <col min="8198" max="8198" width="12.140625" style="25" customWidth="1"/>
    <col min="8199" max="8199" width="6.140625" style="25" customWidth="1"/>
    <col min="8200" max="8200" width="5.42578125" style="25" customWidth="1"/>
    <col min="8201" max="8201" width="23.7109375" style="25" customWidth="1"/>
    <col min="8202" max="8202" width="19.42578125" style="25" customWidth="1"/>
    <col min="8203" max="8203" width="11.5703125" style="25" customWidth="1"/>
    <col min="8204" max="8448" width="9.140625" style="25"/>
    <col min="8449" max="8449" width="6.28515625" style="25" customWidth="1"/>
    <col min="8450" max="8450" width="45.5703125" style="25" customWidth="1"/>
    <col min="8451" max="8451" width="8.7109375" style="25" bestFit="1" customWidth="1"/>
    <col min="8452" max="8452" width="13.42578125" style="25" customWidth="1"/>
    <col min="8453" max="8453" width="12.5703125" style="25" customWidth="1"/>
    <col min="8454" max="8454" width="12.140625" style="25" customWidth="1"/>
    <col min="8455" max="8455" width="6.140625" style="25" customWidth="1"/>
    <col min="8456" max="8456" width="5.42578125" style="25" customWidth="1"/>
    <col min="8457" max="8457" width="23.7109375" style="25" customWidth="1"/>
    <col min="8458" max="8458" width="19.42578125" style="25" customWidth="1"/>
    <col min="8459" max="8459" width="11.5703125" style="25" customWidth="1"/>
    <col min="8460" max="8704" width="9.140625" style="25"/>
    <col min="8705" max="8705" width="6.28515625" style="25" customWidth="1"/>
    <col min="8706" max="8706" width="45.5703125" style="25" customWidth="1"/>
    <col min="8707" max="8707" width="8.7109375" style="25" bestFit="1" customWidth="1"/>
    <col min="8708" max="8708" width="13.42578125" style="25" customWidth="1"/>
    <col min="8709" max="8709" width="12.5703125" style="25" customWidth="1"/>
    <col min="8710" max="8710" width="12.140625" style="25" customWidth="1"/>
    <col min="8711" max="8711" width="6.140625" style="25" customWidth="1"/>
    <col min="8712" max="8712" width="5.42578125" style="25" customWidth="1"/>
    <col min="8713" max="8713" width="23.7109375" style="25" customWidth="1"/>
    <col min="8714" max="8714" width="19.42578125" style="25" customWidth="1"/>
    <col min="8715" max="8715" width="11.5703125" style="25" customWidth="1"/>
    <col min="8716" max="8960" width="9.140625" style="25"/>
    <col min="8961" max="8961" width="6.28515625" style="25" customWidth="1"/>
    <col min="8962" max="8962" width="45.5703125" style="25" customWidth="1"/>
    <col min="8963" max="8963" width="8.7109375" style="25" bestFit="1" customWidth="1"/>
    <col min="8964" max="8964" width="13.42578125" style="25" customWidth="1"/>
    <col min="8965" max="8965" width="12.5703125" style="25" customWidth="1"/>
    <col min="8966" max="8966" width="12.140625" style="25" customWidth="1"/>
    <col min="8967" max="8967" width="6.140625" style="25" customWidth="1"/>
    <col min="8968" max="8968" width="5.42578125" style="25" customWidth="1"/>
    <col min="8969" max="8969" width="23.7109375" style="25" customWidth="1"/>
    <col min="8970" max="8970" width="19.42578125" style="25" customWidth="1"/>
    <col min="8971" max="8971" width="11.5703125" style="25" customWidth="1"/>
    <col min="8972" max="9216" width="9.140625" style="25"/>
    <col min="9217" max="9217" width="6.28515625" style="25" customWidth="1"/>
    <col min="9218" max="9218" width="45.5703125" style="25" customWidth="1"/>
    <col min="9219" max="9219" width="8.7109375" style="25" bestFit="1" customWidth="1"/>
    <col min="9220" max="9220" width="13.42578125" style="25" customWidth="1"/>
    <col min="9221" max="9221" width="12.5703125" style="25" customWidth="1"/>
    <col min="9222" max="9222" width="12.140625" style="25" customWidth="1"/>
    <col min="9223" max="9223" width="6.140625" style="25" customWidth="1"/>
    <col min="9224" max="9224" width="5.42578125" style="25" customWidth="1"/>
    <col min="9225" max="9225" width="23.7109375" style="25" customWidth="1"/>
    <col min="9226" max="9226" width="19.42578125" style="25" customWidth="1"/>
    <col min="9227" max="9227" width="11.5703125" style="25" customWidth="1"/>
    <col min="9228" max="9472" width="9.140625" style="25"/>
    <col min="9473" max="9473" width="6.28515625" style="25" customWidth="1"/>
    <col min="9474" max="9474" width="45.5703125" style="25" customWidth="1"/>
    <col min="9475" max="9475" width="8.7109375" style="25" bestFit="1" customWidth="1"/>
    <col min="9476" max="9476" width="13.42578125" style="25" customWidth="1"/>
    <col min="9477" max="9477" width="12.5703125" style="25" customWidth="1"/>
    <col min="9478" max="9478" width="12.140625" style="25" customWidth="1"/>
    <col min="9479" max="9479" width="6.140625" style="25" customWidth="1"/>
    <col min="9480" max="9480" width="5.42578125" style="25" customWidth="1"/>
    <col min="9481" max="9481" width="23.7109375" style="25" customWidth="1"/>
    <col min="9482" max="9482" width="19.42578125" style="25" customWidth="1"/>
    <col min="9483" max="9483" width="11.5703125" style="25" customWidth="1"/>
    <col min="9484" max="9728" width="9.140625" style="25"/>
    <col min="9729" max="9729" width="6.28515625" style="25" customWidth="1"/>
    <col min="9730" max="9730" width="45.5703125" style="25" customWidth="1"/>
    <col min="9731" max="9731" width="8.7109375" style="25" bestFit="1" customWidth="1"/>
    <col min="9732" max="9732" width="13.42578125" style="25" customWidth="1"/>
    <col min="9733" max="9733" width="12.5703125" style="25" customWidth="1"/>
    <col min="9734" max="9734" width="12.140625" style="25" customWidth="1"/>
    <col min="9735" max="9735" width="6.140625" style="25" customWidth="1"/>
    <col min="9736" max="9736" width="5.42578125" style="25" customWidth="1"/>
    <col min="9737" max="9737" width="23.7109375" style="25" customWidth="1"/>
    <col min="9738" max="9738" width="19.42578125" style="25" customWidth="1"/>
    <col min="9739" max="9739" width="11.5703125" style="25" customWidth="1"/>
    <col min="9740" max="9984" width="9.140625" style="25"/>
    <col min="9985" max="9985" width="6.28515625" style="25" customWidth="1"/>
    <col min="9986" max="9986" width="45.5703125" style="25" customWidth="1"/>
    <col min="9987" max="9987" width="8.7109375" style="25" bestFit="1" customWidth="1"/>
    <col min="9988" max="9988" width="13.42578125" style="25" customWidth="1"/>
    <col min="9989" max="9989" width="12.5703125" style="25" customWidth="1"/>
    <col min="9990" max="9990" width="12.140625" style="25" customWidth="1"/>
    <col min="9991" max="9991" width="6.140625" style="25" customWidth="1"/>
    <col min="9992" max="9992" width="5.42578125" style="25" customWidth="1"/>
    <col min="9993" max="9993" width="23.7109375" style="25" customWidth="1"/>
    <col min="9994" max="9994" width="19.42578125" style="25" customWidth="1"/>
    <col min="9995" max="9995" width="11.5703125" style="25" customWidth="1"/>
    <col min="9996" max="10240" width="9.140625" style="25"/>
    <col min="10241" max="10241" width="6.28515625" style="25" customWidth="1"/>
    <col min="10242" max="10242" width="45.5703125" style="25" customWidth="1"/>
    <col min="10243" max="10243" width="8.7109375" style="25" bestFit="1" customWidth="1"/>
    <col min="10244" max="10244" width="13.42578125" style="25" customWidth="1"/>
    <col min="10245" max="10245" width="12.5703125" style="25" customWidth="1"/>
    <col min="10246" max="10246" width="12.140625" style="25" customWidth="1"/>
    <col min="10247" max="10247" width="6.140625" style="25" customWidth="1"/>
    <col min="10248" max="10248" width="5.42578125" style="25" customWidth="1"/>
    <col min="10249" max="10249" width="23.7109375" style="25" customWidth="1"/>
    <col min="10250" max="10250" width="19.42578125" style="25" customWidth="1"/>
    <col min="10251" max="10251" width="11.5703125" style="25" customWidth="1"/>
    <col min="10252" max="10496" width="9.140625" style="25"/>
    <col min="10497" max="10497" width="6.28515625" style="25" customWidth="1"/>
    <col min="10498" max="10498" width="45.5703125" style="25" customWidth="1"/>
    <col min="10499" max="10499" width="8.7109375" style="25" bestFit="1" customWidth="1"/>
    <col min="10500" max="10500" width="13.42578125" style="25" customWidth="1"/>
    <col min="10501" max="10501" width="12.5703125" style="25" customWidth="1"/>
    <col min="10502" max="10502" width="12.140625" style="25" customWidth="1"/>
    <col min="10503" max="10503" width="6.140625" style="25" customWidth="1"/>
    <col min="10504" max="10504" width="5.42578125" style="25" customWidth="1"/>
    <col min="10505" max="10505" width="23.7109375" style="25" customWidth="1"/>
    <col min="10506" max="10506" width="19.42578125" style="25" customWidth="1"/>
    <col min="10507" max="10507" width="11.5703125" style="25" customWidth="1"/>
    <col min="10508" max="10752" width="9.140625" style="25"/>
    <col min="10753" max="10753" width="6.28515625" style="25" customWidth="1"/>
    <col min="10754" max="10754" width="45.5703125" style="25" customWidth="1"/>
    <col min="10755" max="10755" width="8.7109375" style="25" bestFit="1" customWidth="1"/>
    <col min="10756" max="10756" width="13.42578125" style="25" customWidth="1"/>
    <col min="10757" max="10757" width="12.5703125" style="25" customWidth="1"/>
    <col min="10758" max="10758" width="12.140625" style="25" customWidth="1"/>
    <col min="10759" max="10759" width="6.140625" style="25" customWidth="1"/>
    <col min="10760" max="10760" width="5.42578125" style="25" customWidth="1"/>
    <col min="10761" max="10761" width="23.7109375" style="25" customWidth="1"/>
    <col min="10762" max="10762" width="19.42578125" style="25" customWidth="1"/>
    <col min="10763" max="10763" width="11.5703125" style="25" customWidth="1"/>
    <col min="10764" max="11008" width="9.140625" style="25"/>
    <col min="11009" max="11009" width="6.28515625" style="25" customWidth="1"/>
    <col min="11010" max="11010" width="45.5703125" style="25" customWidth="1"/>
    <col min="11011" max="11011" width="8.7109375" style="25" bestFit="1" customWidth="1"/>
    <col min="11012" max="11012" width="13.42578125" style="25" customWidth="1"/>
    <col min="11013" max="11013" width="12.5703125" style="25" customWidth="1"/>
    <col min="11014" max="11014" width="12.140625" style="25" customWidth="1"/>
    <col min="11015" max="11015" width="6.140625" style="25" customWidth="1"/>
    <col min="11016" max="11016" width="5.42578125" style="25" customWidth="1"/>
    <col min="11017" max="11017" width="23.7109375" style="25" customWidth="1"/>
    <col min="11018" max="11018" width="19.42578125" style="25" customWidth="1"/>
    <col min="11019" max="11019" width="11.5703125" style="25" customWidth="1"/>
    <col min="11020" max="11264" width="9.140625" style="25"/>
    <col min="11265" max="11265" width="6.28515625" style="25" customWidth="1"/>
    <col min="11266" max="11266" width="45.5703125" style="25" customWidth="1"/>
    <col min="11267" max="11267" width="8.7109375" style="25" bestFit="1" customWidth="1"/>
    <col min="11268" max="11268" width="13.42578125" style="25" customWidth="1"/>
    <col min="11269" max="11269" width="12.5703125" style="25" customWidth="1"/>
    <col min="11270" max="11270" width="12.140625" style="25" customWidth="1"/>
    <col min="11271" max="11271" width="6.140625" style="25" customWidth="1"/>
    <col min="11272" max="11272" width="5.42578125" style="25" customWidth="1"/>
    <col min="11273" max="11273" width="23.7109375" style="25" customWidth="1"/>
    <col min="11274" max="11274" width="19.42578125" style="25" customWidth="1"/>
    <col min="11275" max="11275" width="11.5703125" style="25" customWidth="1"/>
    <col min="11276" max="11520" width="9.140625" style="25"/>
    <col min="11521" max="11521" width="6.28515625" style="25" customWidth="1"/>
    <col min="11522" max="11522" width="45.5703125" style="25" customWidth="1"/>
    <col min="11523" max="11523" width="8.7109375" style="25" bestFit="1" customWidth="1"/>
    <col min="11524" max="11524" width="13.42578125" style="25" customWidth="1"/>
    <col min="11525" max="11525" width="12.5703125" style="25" customWidth="1"/>
    <col min="11526" max="11526" width="12.140625" style="25" customWidth="1"/>
    <col min="11527" max="11527" width="6.140625" style="25" customWidth="1"/>
    <col min="11528" max="11528" width="5.42578125" style="25" customWidth="1"/>
    <col min="11529" max="11529" width="23.7109375" style="25" customWidth="1"/>
    <col min="11530" max="11530" width="19.42578125" style="25" customWidth="1"/>
    <col min="11531" max="11531" width="11.5703125" style="25" customWidth="1"/>
    <col min="11532" max="11776" width="9.140625" style="25"/>
    <col min="11777" max="11777" width="6.28515625" style="25" customWidth="1"/>
    <col min="11778" max="11778" width="45.5703125" style="25" customWidth="1"/>
    <col min="11779" max="11779" width="8.7109375" style="25" bestFit="1" customWidth="1"/>
    <col min="11780" max="11780" width="13.42578125" style="25" customWidth="1"/>
    <col min="11781" max="11781" width="12.5703125" style="25" customWidth="1"/>
    <col min="11782" max="11782" width="12.140625" style="25" customWidth="1"/>
    <col min="11783" max="11783" width="6.140625" style="25" customWidth="1"/>
    <col min="11784" max="11784" width="5.42578125" style="25" customWidth="1"/>
    <col min="11785" max="11785" width="23.7109375" style="25" customWidth="1"/>
    <col min="11786" max="11786" width="19.42578125" style="25" customWidth="1"/>
    <col min="11787" max="11787" width="11.5703125" style="25" customWidth="1"/>
    <col min="11788" max="12032" width="9.140625" style="25"/>
    <col min="12033" max="12033" width="6.28515625" style="25" customWidth="1"/>
    <col min="12034" max="12034" width="45.5703125" style="25" customWidth="1"/>
    <col min="12035" max="12035" width="8.7109375" style="25" bestFit="1" customWidth="1"/>
    <col min="12036" max="12036" width="13.42578125" style="25" customWidth="1"/>
    <col min="12037" max="12037" width="12.5703125" style="25" customWidth="1"/>
    <col min="12038" max="12038" width="12.140625" style="25" customWidth="1"/>
    <col min="12039" max="12039" width="6.140625" style="25" customWidth="1"/>
    <col min="12040" max="12040" width="5.42578125" style="25" customWidth="1"/>
    <col min="12041" max="12041" width="23.7109375" style="25" customWidth="1"/>
    <col min="12042" max="12042" width="19.42578125" style="25" customWidth="1"/>
    <col min="12043" max="12043" width="11.5703125" style="25" customWidth="1"/>
    <col min="12044" max="12288" width="9.140625" style="25"/>
    <col min="12289" max="12289" width="6.28515625" style="25" customWidth="1"/>
    <col min="12290" max="12290" width="45.5703125" style="25" customWidth="1"/>
    <col min="12291" max="12291" width="8.7109375" style="25" bestFit="1" customWidth="1"/>
    <col min="12292" max="12292" width="13.42578125" style="25" customWidth="1"/>
    <col min="12293" max="12293" width="12.5703125" style="25" customWidth="1"/>
    <col min="12294" max="12294" width="12.140625" style="25" customWidth="1"/>
    <col min="12295" max="12295" width="6.140625" style="25" customWidth="1"/>
    <col min="12296" max="12296" width="5.42578125" style="25" customWidth="1"/>
    <col min="12297" max="12297" width="23.7109375" style="25" customWidth="1"/>
    <col min="12298" max="12298" width="19.42578125" style="25" customWidth="1"/>
    <col min="12299" max="12299" width="11.5703125" style="25" customWidth="1"/>
    <col min="12300" max="12544" width="9.140625" style="25"/>
    <col min="12545" max="12545" width="6.28515625" style="25" customWidth="1"/>
    <col min="12546" max="12546" width="45.5703125" style="25" customWidth="1"/>
    <col min="12547" max="12547" width="8.7109375" style="25" bestFit="1" customWidth="1"/>
    <col min="12548" max="12548" width="13.42578125" style="25" customWidth="1"/>
    <col min="12549" max="12549" width="12.5703125" style="25" customWidth="1"/>
    <col min="12550" max="12550" width="12.140625" style="25" customWidth="1"/>
    <col min="12551" max="12551" width="6.140625" style="25" customWidth="1"/>
    <col min="12552" max="12552" width="5.42578125" style="25" customWidth="1"/>
    <col min="12553" max="12553" width="23.7109375" style="25" customWidth="1"/>
    <col min="12554" max="12554" width="19.42578125" style="25" customWidth="1"/>
    <col min="12555" max="12555" width="11.5703125" style="25" customWidth="1"/>
    <col min="12556" max="12800" width="9.140625" style="25"/>
    <col min="12801" max="12801" width="6.28515625" style="25" customWidth="1"/>
    <col min="12802" max="12802" width="45.5703125" style="25" customWidth="1"/>
    <col min="12803" max="12803" width="8.7109375" style="25" bestFit="1" customWidth="1"/>
    <col min="12804" max="12804" width="13.42578125" style="25" customWidth="1"/>
    <col min="12805" max="12805" width="12.5703125" style="25" customWidth="1"/>
    <col min="12806" max="12806" width="12.140625" style="25" customWidth="1"/>
    <col min="12807" max="12807" width="6.140625" style="25" customWidth="1"/>
    <col min="12808" max="12808" width="5.42578125" style="25" customWidth="1"/>
    <col min="12809" max="12809" width="23.7109375" style="25" customWidth="1"/>
    <col min="12810" max="12810" width="19.42578125" style="25" customWidth="1"/>
    <col min="12811" max="12811" width="11.5703125" style="25" customWidth="1"/>
    <col min="12812" max="13056" width="9.140625" style="25"/>
    <col min="13057" max="13057" width="6.28515625" style="25" customWidth="1"/>
    <col min="13058" max="13058" width="45.5703125" style="25" customWidth="1"/>
    <col min="13059" max="13059" width="8.7109375" style="25" bestFit="1" customWidth="1"/>
    <col min="13060" max="13060" width="13.42578125" style="25" customWidth="1"/>
    <col min="13061" max="13061" width="12.5703125" style="25" customWidth="1"/>
    <col min="13062" max="13062" width="12.140625" style="25" customWidth="1"/>
    <col min="13063" max="13063" width="6.140625" style="25" customWidth="1"/>
    <col min="13064" max="13064" width="5.42578125" style="25" customWidth="1"/>
    <col min="13065" max="13065" width="23.7109375" style="25" customWidth="1"/>
    <col min="13066" max="13066" width="19.42578125" style="25" customWidth="1"/>
    <col min="13067" max="13067" width="11.5703125" style="25" customWidth="1"/>
    <col min="13068" max="13312" width="9.140625" style="25"/>
    <col min="13313" max="13313" width="6.28515625" style="25" customWidth="1"/>
    <col min="13314" max="13314" width="45.5703125" style="25" customWidth="1"/>
    <col min="13315" max="13315" width="8.7109375" style="25" bestFit="1" customWidth="1"/>
    <col min="13316" max="13316" width="13.42578125" style="25" customWidth="1"/>
    <col min="13317" max="13317" width="12.5703125" style="25" customWidth="1"/>
    <col min="13318" max="13318" width="12.140625" style="25" customWidth="1"/>
    <col min="13319" max="13319" width="6.140625" style="25" customWidth="1"/>
    <col min="13320" max="13320" width="5.42578125" style="25" customWidth="1"/>
    <col min="13321" max="13321" width="23.7109375" style="25" customWidth="1"/>
    <col min="13322" max="13322" width="19.42578125" style="25" customWidth="1"/>
    <col min="13323" max="13323" width="11.5703125" style="25" customWidth="1"/>
    <col min="13324" max="13568" width="9.140625" style="25"/>
    <col min="13569" max="13569" width="6.28515625" style="25" customWidth="1"/>
    <col min="13570" max="13570" width="45.5703125" style="25" customWidth="1"/>
    <col min="13571" max="13571" width="8.7109375" style="25" bestFit="1" customWidth="1"/>
    <col min="13572" max="13572" width="13.42578125" style="25" customWidth="1"/>
    <col min="13573" max="13573" width="12.5703125" style="25" customWidth="1"/>
    <col min="13574" max="13574" width="12.140625" style="25" customWidth="1"/>
    <col min="13575" max="13575" width="6.140625" style="25" customWidth="1"/>
    <col min="13576" max="13576" width="5.42578125" style="25" customWidth="1"/>
    <col min="13577" max="13577" width="23.7109375" style="25" customWidth="1"/>
    <col min="13578" max="13578" width="19.42578125" style="25" customWidth="1"/>
    <col min="13579" max="13579" width="11.5703125" style="25" customWidth="1"/>
    <col min="13580" max="13824" width="9.140625" style="25"/>
    <col min="13825" max="13825" width="6.28515625" style="25" customWidth="1"/>
    <col min="13826" max="13826" width="45.5703125" style="25" customWidth="1"/>
    <col min="13827" max="13827" width="8.7109375" style="25" bestFit="1" customWidth="1"/>
    <col min="13828" max="13828" width="13.42578125" style="25" customWidth="1"/>
    <col min="13829" max="13829" width="12.5703125" style="25" customWidth="1"/>
    <col min="13830" max="13830" width="12.140625" style="25" customWidth="1"/>
    <col min="13831" max="13831" width="6.140625" style="25" customWidth="1"/>
    <col min="13832" max="13832" width="5.42578125" style="25" customWidth="1"/>
    <col min="13833" max="13833" width="23.7109375" style="25" customWidth="1"/>
    <col min="13834" max="13834" width="19.42578125" style="25" customWidth="1"/>
    <col min="13835" max="13835" width="11.5703125" style="25" customWidth="1"/>
    <col min="13836" max="14080" width="9.140625" style="25"/>
    <col min="14081" max="14081" width="6.28515625" style="25" customWidth="1"/>
    <col min="14082" max="14082" width="45.5703125" style="25" customWidth="1"/>
    <col min="14083" max="14083" width="8.7109375" style="25" bestFit="1" customWidth="1"/>
    <col min="14084" max="14084" width="13.42578125" style="25" customWidth="1"/>
    <col min="14085" max="14085" width="12.5703125" style="25" customWidth="1"/>
    <col min="14086" max="14086" width="12.140625" style="25" customWidth="1"/>
    <col min="14087" max="14087" width="6.140625" style="25" customWidth="1"/>
    <col min="14088" max="14088" width="5.42578125" style="25" customWidth="1"/>
    <col min="14089" max="14089" width="23.7109375" style="25" customWidth="1"/>
    <col min="14090" max="14090" width="19.42578125" style="25" customWidth="1"/>
    <col min="14091" max="14091" width="11.5703125" style="25" customWidth="1"/>
    <col min="14092" max="14336" width="9.140625" style="25"/>
    <col min="14337" max="14337" width="6.28515625" style="25" customWidth="1"/>
    <col min="14338" max="14338" width="45.5703125" style="25" customWidth="1"/>
    <col min="14339" max="14339" width="8.7109375" style="25" bestFit="1" customWidth="1"/>
    <col min="14340" max="14340" width="13.42578125" style="25" customWidth="1"/>
    <col min="14341" max="14341" width="12.5703125" style="25" customWidth="1"/>
    <col min="14342" max="14342" width="12.140625" style="25" customWidth="1"/>
    <col min="14343" max="14343" width="6.140625" style="25" customWidth="1"/>
    <col min="14344" max="14344" width="5.42578125" style="25" customWidth="1"/>
    <col min="14345" max="14345" width="23.7109375" style="25" customWidth="1"/>
    <col min="14346" max="14346" width="19.42578125" style="25" customWidth="1"/>
    <col min="14347" max="14347" width="11.5703125" style="25" customWidth="1"/>
    <col min="14348" max="14592" width="9.140625" style="25"/>
    <col min="14593" max="14593" width="6.28515625" style="25" customWidth="1"/>
    <col min="14594" max="14594" width="45.5703125" style="25" customWidth="1"/>
    <col min="14595" max="14595" width="8.7109375" style="25" bestFit="1" customWidth="1"/>
    <col min="14596" max="14596" width="13.42578125" style="25" customWidth="1"/>
    <col min="14597" max="14597" width="12.5703125" style="25" customWidth="1"/>
    <col min="14598" max="14598" width="12.140625" style="25" customWidth="1"/>
    <col min="14599" max="14599" width="6.140625" style="25" customWidth="1"/>
    <col min="14600" max="14600" width="5.42578125" style="25" customWidth="1"/>
    <col min="14601" max="14601" width="23.7109375" style="25" customWidth="1"/>
    <col min="14602" max="14602" width="19.42578125" style="25" customWidth="1"/>
    <col min="14603" max="14603" width="11.5703125" style="25" customWidth="1"/>
    <col min="14604" max="14848" width="9.140625" style="25"/>
    <col min="14849" max="14849" width="6.28515625" style="25" customWidth="1"/>
    <col min="14850" max="14850" width="45.5703125" style="25" customWidth="1"/>
    <col min="14851" max="14851" width="8.7109375" style="25" bestFit="1" customWidth="1"/>
    <col min="14852" max="14852" width="13.42578125" style="25" customWidth="1"/>
    <col min="14853" max="14853" width="12.5703125" style="25" customWidth="1"/>
    <col min="14854" max="14854" width="12.140625" style="25" customWidth="1"/>
    <col min="14855" max="14855" width="6.140625" style="25" customWidth="1"/>
    <col min="14856" max="14856" width="5.42578125" style="25" customWidth="1"/>
    <col min="14857" max="14857" width="23.7109375" style="25" customWidth="1"/>
    <col min="14858" max="14858" width="19.42578125" style="25" customWidth="1"/>
    <col min="14859" max="14859" width="11.5703125" style="25" customWidth="1"/>
    <col min="14860" max="15104" width="9.140625" style="25"/>
    <col min="15105" max="15105" width="6.28515625" style="25" customWidth="1"/>
    <col min="15106" max="15106" width="45.5703125" style="25" customWidth="1"/>
    <col min="15107" max="15107" width="8.7109375" style="25" bestFit="1" customWidth="1"/>
    <col min="15108" max="15108" width="13.42578125" style="25" customWidth="1"/>
    <col min="15109" max="15109" width="12.5703125" style="25" customWidth="1"/>
    <col min="15110" max="15110" width="12.140625" style="25" customWidth="1"/>
    <col min="15111" max="15111" width="6.140625" style="25" customWidth="1"/>
    <col min="15112" max="15112" width="5.42578125" style="25" customWidth="1"/>
    <col min="15113" max="15113" width="23.7109375" style="25" customWidth="1"/>
    <col min="15114" max="15114" width="19.42578125" style="25" customWidth="1"/>
    <col min="15115" max="15115" width="11.5703125" style="25" customWidth="1"/>
    <col min="15116" max="15360" width="9.140625" style="25"/>
    <col min="15361" max="15361" width="6.28515625" style="25" customWidth="1"/>
    <col min="15362" max="15362" width="45.5703125" style="25" customWidth="1"/>
    <col min="15363" max="15363" width="8.7109375" style="25" bestFit="1" customWidth="1"/>
    <col min="15364" max="15364" width="13.42578125" style="25" customWidth="1"/>
    <col min="15365" max="15365" width="12.5703125" style="25" customWidth="1"/>
    <col min="15366" max="15366" width="12.140625" style="25" customWidth="1"/>
    <col min="15367" max="15367" width="6.140625" style="25" customWidth="1"/>
    <col min="15368" max="15368" width="5.42578125" style="25" customWidth="1"/>
    <col min="15369" max="15369" width="23.7109375" style="25" customWidth="1"/>
    <col min="15370" max="15370" width="19.42578125" style="25" customWidth="1"/>
    <col min="15371" max="15371" width="11.5703125" style="25" customWidth="1"/>
    <col min="15372" max="15616" width="9.140625" style="25"/>
    <col min="15617" max="15617" width="6.28515625" style="25" customWidth="1"/>
    <col min="15618" max="15618" width="45.5703125" style="25" customWidth="1"/>
    <col min="15619" max="15619" width="8.7109375" style="25" bestFit="1" customWidth="1"/>
    <col min="15620" max="15620" width="13.42578125" style="25" customWidth="1"/>
    <col min="15621" max="15621" width="12.5703125" style="25" customWidth="1"/>
    <col min="15622" max="15622" width="12.140625" style="25" customWidth="1"/>
    <col min="15623" max="15623" width="6.140625" style="25" customWidth="1"/>
    <col min="15624" max="15624" width="5.42578125" style="25" customWidth="1"/>
    <col min="15625" max="15625" width="23.7109375" style="25" customWidth="1"/>
    <col min="15626" max="15626" width="19.42578125" style="25" customWidth="1"/>
    <col min="15627" max="15627" width="11.5703125" style="25" customWidth="1"/>
    <col min="15628" max="15872" width="9.140625" style="25"/>
    <col min="15873" max="15873" width="6.28515625" style="25" customWidth="1"/>
    <col min="15874" max="15874" width="45.5703125" style="25" customWidth="1"/>
    <col min="15875" max="15875" width="8.7109375" style="25" bestFit="1" customWidth="1"/>
    <col min="15876" max="15876" width="13.42578125" style="25" customWidth="1"/>
    <col min="15877" max="15877" width="12.5703125" style="25" customWidth="1"/>
    <col min="15878" max="15878" width="12.140625" style="25" customWidth="1"/>
    <col min="15879" max="15879" width="6.140625" style="25" customWidth="1"/>
    <col min="15880" max="15880" width="5.42578125" style="25" customWidth="1"/>
    <col min="15881" max="15881" width="23.7109375" style="25" customWidth="1"/>
    <col min="15882" max="15882" width="19.42578125" style="25" customWidth="1"/>
    <col min="15883" max="15883" width="11.5703125" style="25" customWidth="1"/>
    <col min="15884" max="16128" width="9.140625" style="25"/>
    <col min="16129" max="16129" width="6.28515625" style="25" customWidth="1"/>
    <col min="16130" max="16130" width="45.5703125" style="25" customWidth="1"/>
    <col min="16131" max="16131" width="8.7109375" style="25" bestFit="1" customWidth="1"/>
    <col min="16132" max="16132" width="13.42578125" style="25" customWidth="1"/>
    <col min="16133" max="16133" width="12.5703125" style="25" customWidth="1"/>
    <col min="16134" max="16134" width="12.140625" style="25" customWidth="1"/>
    <col min="16135" max="16135" width="6.140625" style="25" customWidth="1"/>
    <col min="16136" max="16136" width="5.42578125" style="25" customWidth="1"/>
    <col min="16137" max="16137" width="23.7109375" style="25" customWidth="1"/>
    <col min="16138" max="16138" width="19.42578125" style="25" customWidth="1"/>
    <col min="16139" max="16139" width="11.5703125" style="25" customWidth="1"/>
    <col min="16140" max="16384" width="9.140625" style="25"/>
  </cols>
  <sheetData>
    <row r="1" spans="1:8" ht="20.25" customHeight="1" x14ac:dyDescent="0.25">
      <c r="A1" s="26"/>
      <c r="B1" s="1"/>
      <c r="C1" s="1"/>
      <c r="D1" s="38" t="s">
        <v>42</v>
      </c>
      <c r="E1" s="35"/>
      <c r="F1" s="35"/>
      <c r="G1" s="35"/>
    </row>
    <row r="2" spans="1:8" ht="20.25" customHeight="1" x14ac:dyDescent="0.25">
      <c r="D2" s="39" t="s">
        <v>41</v>
      </c>
      <c r="E2" s="35"/>
      <c r="F2" s="35"/>
      <c r="G2" s="35"/>
    </row>
    <row r="3" spans="1:8" ht="20.25" customHeight="1" x14ac:dyDescent="0.2">
      <c r="C3" s="26"/>
      <c r="D3" s="35"/>
      <c r="E3" s="35"/>
      <c r="F3" s="35"/>
      <c r="G3" s="35"/>
    </row>
    <row r="4" spans="1:8" ht="20.25" customHeight="1" x14ac:dyDescent="0.2">
      <c r="D4" s="40"/>
      <c r="E4" s="40"/>
      <c r="F4" s="40"/>
      <c r="G4" s="40"/>
    </row>
    <row r="6" spans="1:8" ht="27" customHeight="1" x14ac:dyDescent="0.2">
      <c r="A6" s="41" t="s">
        <v>8</v>
      </c>
      <c r="B6" s="41"/>
      <c r="C6" s="41"/>
      <c r="D6" s="41"/>
      <c r="E6" s="41"/>
      <c r="F6" s="41"/>
      <c r="G6" s="4"/>
    </row>
    <row r="7" spans="1:8" ht="30" customHeight="1" x14ac:dyDescent="0.2">
      <c r="A7" s="42" t="s">
        <v>10</v>
      </c>
      <c r="B7" s="42"/>
      <c r="C7" s="42"/>
      <c r="D7" s="42"/>
      <c r="E7" s="42"/>
      <c r="F7" s="42"/>
      <c r="G7" s="2"/>
      <c r="H7" s="2"/>
    </row>
    <row r="8" spans="1:8" ht="14.25" customHeight="1" x14ac:dyDescent="0.2">
      <c r="A8" s="29"/>
      <c r="B8" s="29"/>
      <c r="C8" s="29"/>
      <c r="D8" s="29"/>
      <c r="E8" s="29"/>
      <c r="F8" s="29"/>
      <c r="G8" s="3"/>
    </row>
    <row r="9" spans="1:8" ht="18" customHeight="1" x14ac:dyDescent="0.2">
      <c r="A9" s="43" t="s">
        <v>0</v>
      </c>
      <c r="B9" s="44" t="s">
        <v>4</v>
      </c>
      <c r="C9" s="43" t="s">
        <v>2</v>
      </c>
      <c r="D9" s="44" t="s">
        <v>5</v>
      </c>
      <c r="E9" s="43" t="s">
        <v>9</v>
      </c>
      <c r="F9" s="45" t="s">
        <v>6</v>
      </c>
    </row>
    <row r="10" spans="1:8" ht="18" customHeight="1" x14ac:dyDescent="0.2">
      <c r="A10" s="43"/>
      <c r="B10" s="44"/>
      <c r="C10" s="43"/>
      <c r="D10" s="44"/>
      <c r="E10" s="43"/>
      <c r="F10" s="46"/>
    </row>
    <row r="11" spans="1:8" ht="120" customHeight="1" x14ac:dyDescent="0.2">
      <c r="A11" s="36" t="s">
        <v>1</v>
      </c>
      <c r="B11" s="37" t="s">
        <v>28</v>
      </c>
      <c r="C11" s="36"/>
      <c r="D11" s="30"/>
      <c r="E11" s="30"/>
      <c r="F11" s="30"/>
    </row>
    <row r="12" spans="1:8" ht="20.100000000000001" customHeight="1" x14ac:dyDescent="0.2">
      <c r="A12" s="31" t="s">
        <v>11</v>
      </c>
      <c r="B12" s="37" t="s">
        <v>39</v>
      </c>
      <c r="C12" s="36" t="s">
        <v>3</v>
      </c>
      <c r="D12" s="30">
        <v>2000</v>
      </c>
      <c r="E12" s="30">
        <f t="shared" ref="E12:E19" si="0">D12*0.2</f>
        <v>400</v>
      </c>
      <c r="F12" s="30">
        <f t="shared" ref="F12:F19" si="1">SUM(D12:E12)</f>
        <v>2400</v>
      </c>
    </row>
    <row r="13" spans="1:8" s="35" customFormat="1" ht="20.100000000000001" customHeight="1" x14ac:dyDescent="0.2">
      <c r="A13" s="31" t="s">
        <v>12</v>
      </c>
      <c r="B13" s="37" t="s">
        <v>40</v>
      </c>
      <c r="C13" s="36" t="s">
        <v>3</v>
      </c>
      <c r="D13" s="30">
        <v>2400</v>
      </c>
      <c r="E13" s="30">
        <f t="shared" ref="E13" si="2">D13*0.2</f>
        <v>480</v>
      </c>
      <c r="F13" s="30">
        <f t="shared" ref="F13" si="3">SUM(D13:E13)</f>
        <v>2880</v>
      </c>
    </row>
    <row r="14" spans="1:8" ht="20.100000000000001" customHeight="1" x14ac:dyDescent="0.2">
      <c r="A14" s="36" t="s">
        <v>13</v>
      </c>
      <c r="B14" s="37" t="s">
        <v>29</v>
      </c>
      <c r="C14" s="36" t="s">
        <v>3</v>
      </c>
      <c r="D14" s="30">
        <v>2700</v>
      </c>
      <c r="E14" s="30">
        <f t="shared" si="0"/>
        <v>540</v>
      </c>
      <c r="F14" s="30">
        <f t="shared" si="1"/>
        <v>3240</v>
      </c>
    </row>
    <row r="15" spans="1:8" ht="20.100000000000001" customHeight="1" x14ac:dyDescent="0.2">
      <c r="A15" s="36" t="s">
        <v>14</v>
      </c>
      <c r="B15" s="37" t="s">
        <v>30</v>
      </c>
      <c r="C15" s="36" t="s">
        <v>3</v>
      </c>
      <c r="D15" s="30">
        <v>3000</v>
      </c>
      <c r="E15" s="30">
        <f t="shared" si="0"/>
        <v>600</v>
      </c>
      <c r="F15" s="30">
        <f t="shared" si="1"/>
        <v>3600</v>
      </c>
    </row>
    <row r="16" spans="1:8" ht="20.100000000000001" customHeight="1" x14ac:dyDescent="0.2">
      <c r="A16" s="36" t="s">
        <v>32</v>
      </c>
      <c r="B16" s="37" t="s">
        <v>31</v>
      </c>
      <c r="C16" s="36" t="s">
        <v>3</v>
      </c>
      <c r="D16" s="30">
        <v>3300</v>
      </c>
      <c r="E16" s="30">
        <f t="shared" si="0"/>
        <v>660</v>
      </c>
      <c r="F16" s="30">
        <f t="shared" si="1"/>
        <v>3960</v>
      </c>
    </row>
    <row r="17" spans="1:6" ht="20.100000000000001" customHeight="1" x14ac:dyDescent="0.2">
      <c r="A17" s="36" t="s">
        <v>34</v>
      </c>
      <c r="B17" s="37" t="s">
        <v>33</v>
      </c>
      <c r="C17" s="36" t="s">
        <v>7</v>
      </c>
      <c r="D17" s="30">
        <v>260</v>
      </c>
      <c r="E17" s="30">
        <f t="shared" si="0"/>
        <v>52</v>
      </c>
      <c r="F17" s="30">
        <f t="shared" si="1"/>
        <v>312</v>
      </c>
    </row>
    <row r="18" spans="1:6" ht="20.100000000000001" customHeight="1" x14ac:dyDescent="0.2">
      <c r="A18" s="36" t="s">
        <v>36</v>
      </c>
      <c r="B18" s="37" t="s">
        <v>35</v>
      </c>
      <c r="C18" s="36" t="s">
        <v>7</v>
      </c>
      <c r="D18" s="30">
        <v>285</v>
      </c>
      <c r="E18" s="30">
        <f t="shared" si="0"/>
        <v>57</v>
      </c>
      <c r="F18" s="30">
        <f t="shared" si="1"/>
        <v>342</v>
      </c>
    </row>
    <row r="19" spans="1:6" ht="20.100000000000001" customHeight="1" x14ac:dyDescent="0.2">
      <c r="A19" s="36" t="s">
        <v>38</v>
      </c>
      <c r="B19" s="37" t="s">
        <v>37</v>
      </c>
      <c r="C19" s="36" t="s">
        <v>7</v>
      </c>
      <c r="D19" s="30">
        <v>300</v>
      </c>
      <c r="E19" s="30">
        <f t="shared" si="0"/>
        <v>60</v>
      </c>
      <c r="F19" s="30">
        <f t="shared" si="1"/>
        <v>360</v>
      </c>
    </row>
    <row r="20" spans="1:6" ht="17.25" customHeight="1" x14ac:dyDescent="0.2">
      <c r="A20" s="32"/>
      <c r="B20" s="33"/>
      <c r="C20" s="32"/>
      <c r="D20" s="34"/>
      <c r="E20" s="34"/>
      <c r="F20" s="34"/>
    </row>
    <row r="21" spans="1:6" ht="17.25" customHeight="1" x14ac:dyDescent="0.2">
      <c r="A21" s="28" t="s">
        <v>27</v>
      </c>
    </row>
    <row r="22" spans="1:6" ht="43.5" customHeight="1" x14ac:dyDescent="0.2">
      <c r="A22" s="28"/>
    </row>
    <row r="23" spans="1:6" ht="17.25" customHeight="1" x14ac:dyDescent="0.2">
      <c r="B23" s="40"/>
      <c r="C23" s="40"/>
    </row>
    <row r="24" spans="1:6" s="27" customFormat="1" ht="17.25" customHeight="1" x14ac:dyDescent="0.2">
      <c r="B24" s="40"/>
      <c r="C24" s="40"/>
    </row>
    <row r="31" spans="1:6" ht="12.75" customHeight="1" x14ac:dyDescent="0.2"/>
    <row r="36" ht="17.100000000000001" customHeight="1" x14ac:dyDescent="0.2"/>
    <row r="37" ht="17.100000000000001" customHeight="1" x14ac:dyDescent="0.2"/>
    <row r="38" ht="17.100000000000001" customHeight="1" x14ac:dyDescent="0.2"/>
    <row r="39" ht="17.100000000000001" customHeight="1" x14ac:dyDescent="0.2"/>
  </sheetData>
  <mergeCells count="11">
    <mergeCell ref="D4:G4"/>
    <mergeCell ref="B23:C23"/>
    <mergeCell ref="B24:C24"/>
    <mergeCell ref="A6:F6"/>
    <mergeCell ref="A7:F7"/>
    <mergeCell ref="A9:A10"/>
    <mergeCell ref="B9:B10"/>
    <mergeCell ref="C9:C10"/>
    <mergeCell ref="D9:D10"/>
    <mergeCell ref="E9:E10"/>
    <mergeCell ref="F9:F10"/>
  </mergeCells>
  <pageMargins left="0.6" right="0.27559055118110237" top="0.70866141732283472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144"/>
  <sheetViews>
    <sheetView view="pageLayout" zoomScale="42" zoomScaleNormal="100" zoomScalePageLayoutView="42" workbookViewId="0">
      <selection activeCell="H13" sqref="H13"/>
    </sheetView>
  </sheetViews>
  <sheetFormatPr defaultRowHeight="15" x14ac:dyDescent="0.25"/>
  <cols>
    <col min="1" max="1" width="56.28515625" style="5" customWidth="1"/>
    <col min="2" max="2" width="19.42578125" style="5" customWidth="1"/>
    <col min="3" max="3" width="29.28515625" style="5" customWidth="1"/>
    <col min="4" max="6" width="9.140625" style="5"/>
    <col min="7" max="7" width="117" style="5" customWidth="1"/>
    <col min="8" max="8" width="17.140625" style="5" customWidth="1"/>
    <col min="9" max="16384" width="9.140625" style="5"/>
  </cols>
  <sheetData>
    <row r="1" spans="1:8" ht="47.25" customHeight="1" x14ac:dyDescent="0.25">
      <c r="A1" s="15" t="s">
        <v>15</v>
      </c>
      <c r="B1" s="15" t="s">
        <v>16</v>
      </c>
      <c r="C1" s="15" t="s">
        <v>17</v>
      </c>
      <c r="F1" s="6" t="s">
        <v>18</v>
      </c>
      <c r="G1" s="7" t="s">
        <v>19</v>
      </c>
      <c r="H1" s="8" t="s">
        <v>20</v>
      </c>
    </row>
    <row r="2" spans="1:8" ht="45" customHeight="1" x14ac:dyDescent="0.25">
      <c r="A2" s="16"/>
      <c r="B2" s="17" t="s">
        <v>21</v>
      </c>
      <c r="C2" s="18">
        <v>28</v>
      </c>
      <c r="F2" s="9">
        <v>1</v>
      </c>
      <c r="G2" s="10"/>
      <c r="H2" s="21">
        <f>H3+H4+H5+H6</f>
        <v>6197489.7600000007</v>
      </c>
    </row>
    <row r="3" spans="1:8" ht="45" customHeight="1" x14ac:dyDescent="0.25">
      <c r="A3" s="16"/>
      <c r="B3" s="17" t="s">
        <v>22</v>
      </c>
      <c r="C3" s="18">
        <v>410719</v>
      </c>
      <c r="F3" s="9">
        <v>2</v>
      </c>
      <c r="G3" s="10"/>
      <c r="H3" s="22">
        <f>C2*C12*C5</f>
        <v>312238.08000000002</v>
      </c>
    </row>
    <row r="4" spans="1:8" ht="45" customHeight="1" x14ac:dyDescent="0.25">
      <c r="A4" s="16"/>
      <c r="B4" s="17" t="s">
        <v>23</v>
      </c>
      <c r="C4" s="18">
        <f>(34.37+38.49)/2</f>
        <v>36.43</v>
      </c>
      <c r="F4" s="9">
        <v>3</v>
      </c>
      <c r="G4" s="10"/>
      <c r="H4" s="22">
        <f>C2*C13*C8</f>
        <v>83086.080000000002</v>
      </c>
    </row>
    <row r="5" spans="1:8" ht="45" customHeight="1" x14ac:dyDescent="0.25">
      <c r="A5" s="16"/>
      <c r="B5" s="17" t="s">
        <v>24</v>
      </c>
      <c r="C5" s="19">
        <f>352*1.32</f>
        <v>464.64000000000004</v>
      </c>
      <c r="F5" s="9">
        <v>4</v>
      </c>
      <c r="G5" s="10"/>
      <c r="H5" s="22">
        <f>C2*C14*(C5+C6)</f>
        <v>41727.840000000004</v>
      </c>
    </row>
    <row r="6" spans="1:8" ht="45" customHeight="1" x14ac:dyDescent="0.25">
      <c r="A6" s="16"/>
      <c r="B6" s="17" t="s">
        <v>24</v>
      </c>
      <c r="C6" s="19">
        <f>777*1.32</f>
        <v>1025.6400000000001</v>
      </c>
      <c r="F6" s="9">
        <v>5</v>
      </c>
      <c r="G6" s="10"/>
      <c r="H6" s="22">
        <f>C2*(C16*C20*C9+C15*C21*(C7+C10))</f>
        <v>5760437.7600000007</v>
      </c>
    </row>
    <row r="7" spans="1:8" ht="45" customHeight="1" x14ac:dyDescent="0.25">
      <c r="A7" s="16"/>
      <c r="B7" s="17" t="s">
        <v>24</v>
      </c>
      <c r="C7" s="19">
        <f>361*1.32</f>
        <v>476.52000000000004</v>
      </c>
      <c r="F7" s="9">
        <v>6</v>
      </c>
      <c r="G7" s="10"/>
      <c r="H7" s="21">
        <f>C3*C4</f>
        <v>14962493.17</v>
      </c>
    </row>
    <row r="8" spans="1:8" ht="45" customHeight="1" x14ac:dyDescent="0.25">
      <c r="A8" s="16"/>
      <c r="B8" s="17" t="s">
        <v>24</v>
      </c>
      <c r="C8" s="19">
        <f>281*1.32</f>
        <v>370.92</v>
      </c>
      <c r="F8" s="9">
        <v>7</v>
      </c>
      <c r="G8" s="10"/>
      <c r="H8" s="21">
        <f>C3*C4/2</f>
        <v>7481246.585</v>
      </c>
    </row>
    <row r="9" spans="1:8" ht="45" customHeight="1" x14ac:dyDescent="0.25">
      <c r="A9" s="16"/>
      <c r="B9" s="17" t="s">
        <v>24</v>
      </c>
      <c r="C9" s="19">
        <f>183*1.32</f>
        <v>241.56</v>
      </c>
      <c r="F9" s="9">
        <v>8</v>
      </c>
      <c r="G9" s="10"/>
      <c r="H9" s="21">
        <f>C2*C17*C22*(C7+2*C11+C10)</f>
        <v>1370476.8</v>
      </c>
    </row>
    <row r="10" spans="1:8" ht="45" customHeight="1" x14ac:dyDescent="0.25">
      <c r="A10" s="16"/>
      <c r="B10" s="17" t="s">
        <v>24</v>
      </c>
      <c r="C10" s="19">
        <f>195*1.32</f>
        <v>257.40000000000003</v>
      </c>
      <c r="F10" s="9">
        <v>9</v>
      </c>
      <c r="G10" s="10"/>
      <c r="H10" s="21">
        <f>C2*C18*C23*(C7+2*C11+C10)</f>
        <v>4568256</v>
      </c>
    </row>
    <row r="11" spans="1:8" ht="45" customHeight="1" x14ac:dyDescent="0.25">
      <c r="A11" s="10"/>
      <c r="B11" s="17" t="s">
        <v>24</v>
      </c>
      <c r="C11" s="19">
        <f>237*1.32</f>
        <v>312.84000000000003</v>
      </c>
      <c r="F11" s="9">
        <v>10</v>
      </c>
      <c r="G11" s="10"/>
      <c r="H11" s="21">
        <f>C2*C19*C24*(C7+C11*2+C10)</f>
        <v>2740953.6</v>
      </c>
    </row>
    <row r="12" spans="1:8" ht="45" customHeight="1" x14ac:dyDescent="0.25">
      <c r="A12" s="16"/>
      <c r="B12" s="17" t="s">
        <v>25</v>
      </c>
      <c r="C12" s="20">
        <v>24</v>
      </c>
      <c r="F12" s="9">
        <v>11</v>
      </c>
      <c r="G12" s="10"/>
      <c r="H12" s="22">
        <f>H2+H7+H8+H9+H10+H11</f>
        <v>37320915.914999999</v>
      </c>
    </row>
    <row r="13" spans="1:8" ht="45" customHeight="1" x14ac:dyDescent="0.25">
      <c r="A13" s="16"/>
      <c r="B13" s="17" t="s">
        <v>25</v>
      </c>
      <c r="C13" s="20">
        <v>8</v>
      </c>
      <c r="F13" s="9">
        <v>12</v>
      </c>
      <c r="G13" s="10"/>
      <c r="H13" s="23">
        <f>H12/C3</f>
        <v>90.867274012159157</v>
      </c>
    </row>
    <row r="14" spans="1:8" ht="45" customHeight="1" x14ac:dyDescent="0.25">
      <c r="A14" s="16"/>
      <c r="B14" s="17" t="s">
        <v>25</v>
      </c>
      <c r="C14" s="20">
        <v>1</v>
      </c>
      <c r="F14" s="11"/>
      <c r="G14" s="12"/>
      <c r="H14" s="13"/>
    </row>
    <row r="15" spans="1:8" ht="45" customHeight="1" x14ac:dyDescent="0.4">
      <c r="A15" s="16"/>
      <c r="B15" s="17" t="s">
        <v>25</v>
      </c>
      <c r="C15" s="20">
        <v>12</v>
      </c>
      <c r="G15" s="14" t="s">
        <v>26</v>
      </c>
      <c r="H15" s="24">
        <v>0.30199999999999999</v>
      </c>
    </row>
    <row r="16" spans="1:8" ht="45" customHeight="1" x14ac:dyDescent="0.25">
      <c r="A16" s="16"/>
      <c r="B16" s="17" t="s">
        <v>25</v>
      </c>
      <c r="C16" s="20">
        <v>56</v>
      </c>
    </row>
    <row r="17" spans="1:3" ht="45" customHeight="1" x14ac:dyDescent="0.25">
      <c r="A17" s="16"/>
      <c r="B17" s="17" t="s">
        <v>25</v>
      </c>
      <c r="C17" s="20">
        <v>12</v>
      </c>
    </row>
    <row r="18" spans="1:3" ht="45" customHeight="1" x14ac:dyDescent="0.25">
      <c r="A18" s="16"/>
      <c r="B18" s="17" t="s">
        <v>25</v>
      </c>
      <c r="C18" s="20">
        <v>24</v>
      </c>
    </row>
    <row r="19" spans="1:3" ht="45" customHeight="1" x14ac:dyDescent="0.25">
      <c r="A19" s="16"/>
      <c r="B19" s="17" t="s">
        <v>25</v>
      </c>
      <c r="C19" s="20">
        <v>24</v>
      </c>
    </row>
    <row r="20" spans="1:3" ht="45" customHeight="1" x14ac:dyDescent="0.25">
      <c r="A20" s="16"/>
      <c r="B20" s="17" t="s">
        <v>21</v>
      </c>
      <c r="C20" s="20">
        <v>10</v>
      </c>
    </row>
    <row r="21" spans="1:3" ht="45" customHeight="1" x14ac:dyDescent="0.25">
      <c r="A21" s="16"/>
      <c r="B21" s="17" t="s">
        <v>21</v>
      </c>
      <c r="C21" s="20">
        <v>8</v>
      </c>
    </row>
    <row r="22" spans="1:3" ht="45" customHeight="1" x14ac:dyDescent="0.25">
      <c r="A22" s="16"/>
      <c r="B22" s="17" t="s">
        <v>21</v>
      </c>
      <c r="C22" s="20">
        <v>3</v>
      </c>
    </row>
    <row r="23" spans="1:3" ht="45" customHeight="1" x14ac:dyDescent="0.25">
      <c r="A23" s="16"/>
      <c r="B23" s="17" t="s">
        <v>21</v>
      </c>
      <c r="C23" s="20">
        <v>5</v>
      </c>
    </row>
    <row r="24" spans="1:3" ht="45" customHeight="1" x14ac:dyDescent="0.25">
      <c r="A24" s="16"/>
      <c r="B24" s="17" t="s">
        <v>21</v>
      </c>
      <c r="C24" s="20">
        <v>3</v>
      </c>
    </row>
    <row r="25" spans="1:3" ht="45" customHeight="1" x14ac:dyDescent="0.25"/>
    <row r="26" spans="1:3" ht="45" customHeight="1" x14ac:dyDescent="0.25"/>
    <row r="27" spans="1:3" ht="45" customHeight="1" x14ac:dyDescent="0.25"/>
    <row r="28" spans="1:3" ht="45" customHeight="1" x14ac:dyDescent="0.25"/>
    <row r="29" spans="1:3" ht="45" customHeight="1" x14ac:dyDescent="0.25"/>
    <row r="30" spans="1:3" ht="45" customHeight="1" x14ac:dyDescent="0.25"/>
    <row r="31" spans="1:3" ht="45" customHeight="1" x14ac:dyDescent="0.25"/>
    <row r="32" spans="1:3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  <row r="77" ht="45" customHeight="1" x14ac:dyDescent="0.25"/>
    <row r="78" ht="45" customHeight="1" x14ac:dyDescent="0.25"/>
    <row r="79" ht="45" customHeight="1" x14ac:dyDescent="0.25"/>
    <row r="80" ht="45" customHeight="1" x14ac:dyDescent="0.25"/>
    <row r="81" ht="45" customHeight="1" x14ac:dyDescent="0.25"/>
    <row r="82" ht="45" customHeight="1" x14ac:dyDescent="0.25"/>
    <row r="83" ht="45" customHeight="1" x14ac:dyDescent="0.25"/>
    <row r="84" ht="45" customHeight="1" x14ac:dyDescent="0.25"/>
    <row r="85" ht="45" customHeight="1" x14ac:dyDescent="0.25"/>
    <row r="86" ht="45" customHeight="1" x14ac:dyDescent="0.25"/>
    <row r="87" ht="45" customHeight="1" x14ac:dyDescent="0.25"/>
    <row r="88" ht="45" customHeight="1" x14ac:dyDescent="0.25"/>
    <row r="89" ht="45" customHeight="1" x14ac:dyDescent="0.25"/>
    <row r="90" ht="45" customHeight="1" x14ac:dyDescent="0.25"/>
    <row r="91" ht="45" customHeight="1" x14ac:dyDescent="0.25"/>
    <row r="92" ht="45" customHeight="1" x14ac:dyDescent="0.25"/>
    <row r="93" ht="45" customHeight="1" x14ac:dyDescent="0.25"/>
    <row r="94" ht="45" customHeight="1" x14ac:dyDescent="0.25"/>
    <row r="95" ht="45" customHeight="1" x14ac:dyDescent="0.25"/>
    <row r="96" ht="45" customHeight="1" x14ac:dyDescent="0.25"/>
    <row r="97" ht="45" customHeight="1" x14ac:dyDescent="0.25"/>
    <row r="98" ht="45" customHeight="1" x14ac:dyDescent="0.25"/>
    <row r="99" ht="45" customHeight="1" x14ac:dyDescent="0.25"/>
    <row r="100" ht="45" customHeight="1" x14ac:dyDescent="0.25"/>
    <row r="101" ht="45" customHeight="1" x14ac:dyDescent="0.25"/>
    <row r="102" ht="45" customHeight="1" x14ac:dyDescent="0.25"/>
    <row r="103" ht="45" customHeight="1" x14ac:dyDescent="0.25"/>
    <row r="104" ht="45" customHeight="1" x14ac:dyDescent="0.25"/>
    <row r="105" ht="45" customHeight="1" x14ac:dyDescent="0.25"/>
    <row r="106" ht="45" customHeight="1" x14ac:dyDescent="0.25"/>
    <row r="107" ht="45" customHeight="1" x14ac:dyDescent="0.25"/>
    <row r="108" ht="45" customHeight="1" x14ac:dyDescent="0.25"/>
    <row r="109" ht="45" customHeight="1" x14ac:dyDescent="0.25"/>
    <row r="110" ht="45" customHeight="1" x14ac:dyDescent="0.25"/>
    <row r="111" ht="45" customHeight="1" x14ac:dyDescent="0.25"/>
    <row r="112" ht="45" customHeight="1" x14ac:dyDescent="0.25"/>
    <row r="113" ht="45" customHeight="1" x14ac:dyDescent="0.25"/>
    <row r="114" ht="45" customHeight="1" x14ac:dyDescent="0.25"/>
    <row r="115" ht="45" customHeight="1" x14ac:dyDescent="0.25"/>
    <row r="116" ht="45" customHeight="1" x14ac:dyDescent="0.25"/>
    <row r="117" ht="45" customHeight="1" x14ac:dyDescent="0.25"/>
    <row r="118" ht="45" customHeight="1" x14ac:dyDescent="0.25"/>
    <row r="119" ht="45" customHeight="1" x14ac:dyDescent="0.25"/>
    <row r="120" ht="45" customHeight="1" x14ac:dyDescent="0.25"/>
    <row r="121" ht="45" customHeight="1" x14ac:dyDescent="0.25"/>
    <row r="122" ht="45" customHeight="1" x14ac:dyDescent="0.25"/>
    <row r="123" ht="45" customHeight="1" x14ac:dyDescent="0.25"/>
    <row r="124" ht="45" customHeight="1" x14ac:dyDescent="0.25"/>
    <row r="125" ht="45" customHeight="1" x14ac:dyDescent="0.25"/>
    <row r="126" ht="45" customHeight="1" x14ac:dyDescent="0.25"/>
    <row r="127" ht="45" customHeight="1" x14ac:dyDescent="0.25"/>
    <row r="128" ht="45" customHeight="1" x14ac:dyDescent="0.25"/>
    <row r="129" ht="45" customHeight="1" x14ac:dyDescent="0.25"/>
    <row r="130" ht="45" customHeight="1" x14ac:dyDescent="0.25"/>
    <row r="131" ht="45" customHeight="1" x14ac:dyDescent="0.25"/>
    <row r="132" ht="45" customHeight="1" x14ac:dyDescent="0.25"/>
    <row r="133" ht="45" customHeight="1" x14ac:dyDescent="0.25"/>
    <row r="134" ht="45" customHeight="1" x14ac:dyDescent="0.25"/>
    <row r="135" ht="45" customHeight="1" x14ac:dyDescent="0.25"/>
    <row r="136" ht="45" customHeight="1" x14ac:dyDescent="0.25"/>
    <row r="137" ht="45" customHeight="1" x14ac:dyDescent="0.25"/>
    <row r="138" ht="45" customHeight="1" x14ac:dyDescent="0.25"/>
    <row r="139" ht="45" customHeight="1" x14ac:dyDescent="0.25"/>
    <row r="140" ht="45" customHeight="1" x14ac:dyDescent="0.25"/>
    <row r="141" ht="45" customHeight="1" x14ac:dyDescent="0.25"/>
    <row r="142" ht="45" customHeight="1" x14ac:dyDescent="0.25"/>
    <row r="143" ht="45" customHeight="1" x14ac:dyDescent="0.25"/>
    <row r="144" ht="45" customHeight="1" x14ac:dyDescent="0.25"/>
  </sheetData>
  <pageMargins left="0.7" right="0.7" top="0.75" bottom="0.75" header="0.3" footer="0.3"/>
  <pageSetup paperSize="9" scale="58" orientation="portrait" horizontalDpi="4294967293" verticalDpi="4294967293" r:id="rId1"/>
  <colBreaks count="1" manualBreakCount="1">
    <brk id="4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10241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742950</xdr:colOff>
                <xdr:row>1</xdr:row>
                <xdr:rowOff>466725</xdr:rowOff>
              </to>
            </anchor>
          </objectPr>
        </oleObject>
      </mc:Choice>
      <mc:Fallback>
        <oleObject progId="Equation.3" shapeId="10241" r:id="rId4"/>
      </mc:Fallback>
    </mc:AlternateContent>
    <mc:AlternateContent xmlns:mc="http://schemas.openxmlformats.org/markup-compatibility/2006">
      <mc:Choice Requires="x14">
        <oleObject progId="Equation.3" shapeId="10242" r:id="rId6">
          <objectPr defaultSize="0" autoPict="0" r:id="rId7">
            <anchor moveWithCells="1" siz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933450</xdr:colOff>
                <xdr:row>3</xdr:row>
                <xdr:rowOff>28575</xdr:rowOff>
              </to>
            </anchor>
          </objectPr>
        </oleObject>
      </mc:Choice>
      <mc:Fallback>
        <oleObject progId="Equation.3" shapeId="10242" r:id="rId6"/>
      </mc:Fallback>
    </mc:AlternateContent>
    <mc:AlternateContent xmlns:mc="http://schemas.openxmlformats.org/markup-compatibility/2006">
      <mc:Choice Requires="x14">
        <oleObject progId="Equation.3" shapeId="10243" r:id="rId8">
          <objectPr defaultSize="0" autoPict="0" r:id="rId9">
            <anchor moveWithCells="1" sizeWithCells="1">
              <from>
                <xdr:col>0</xdr:col>
                <xdr:colOff>0</xdr:colOff>
                <xdr:row>3</xdr:row>
                <xdr:rowOff>0</xdr:rowOff>
              </from>
              <to>
                <xdr:col>1</xdr:col>
                <xdr:colOff>161925</xdr:colOff>
                <xdr:row>4</xdr:row>
                <xdr:rowOff>9525</xdr:rowOff>
              </to>
            </anchor>
          </objectPr>
        </oleObject>
      </mc:Choice>
      <mc:Fallback>
        <oleObject progId="Equation.3" shapeId="10243" r:id="rId8"/>
      </mc:Fallback>
    </mc:AlternateContent>
    <mc:AlternateContent xmlns:mc="http://schemas.openxmlformats.org/markup-compatibility/2006">
      <mc:Choice Requires="x14">
        <oleObject progId="Equation.3" shapeId="10244" r:id="rId10">
          <objectPr defaultSize="0" autoPict="0" r:id="rId11">
            <anchor moveWithCells="1" siz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1295400</xdr:colOff>
                <xdr:row>5</xdr:row>
                <xdr:rowOff>85725</xdr:rowOff>
              </to>
            </anchor>
          </objectPr>
        </oleObject>
      </mc:Choice>
      <mc:Fallback>
        <oleObject progId="Equation.3" shapeId="10244" r:id="rId10"/>
      </mc:Fallback>
    </mc:AlternateContent>
    <mc:AlternateContent xmlns:mc="http://schemas.openxmlformats.org/markup-compatibility/2006">
      <mc:Choice Requires="x14">
        <oleObject progId="Equation.3" shapeId="10245" r:id="rId12">
          <objectPr defaultSize="0" autoPict="0" r:id="rId13">
            <anchor moveWithCells="1" siz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1371600</xdr:colOff>
                <xdr:row>6</xdr:row>
                <xdr:rowOff>95250</xdr:rowOff>
              </to>
            </anchor>
          </objectPr>
        </oleObject>
      </mc:Choice>
      <mc:Fallback>
        <oleObject progId="Equation.3" shapeId="10245" r:id="rId12"/>
      </mc:Fallback>
    </mc:AlternateContent>
    <mc:AlternateContent xmlns:mc="http://schemas.openxmlformats.org/markup-compatibility/2006">
      <mc:Choice Requires="x14">
        <oleObject progId="Equation.3" shapeId="10246" r:id="rId14">
          <objectPr defaultSize="0" autoPict="0" r:id="rId15">
            <anchor moveWithCells="1" siz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1266825</xdr:colOff>
                <xdr:row>7</xdr:row>
                <xdr:rowOff>95250</xdr:rowOff>
              </to>
            </anchor>
          </objectPr>
        </oleObject>
      </mc:Choice>
      <mc:Fallback>
        <oleObject progId="Equation.3" shapeId="10246" r:id="rId14"/>
      </mc:Fallback>
    </mc:AlternateContent>
    <mc:AlternateContent xmlns:mc="http://schemas.openxmlformats.org/markup-compatibility/2006">
      <mc:Choice Requires="x14">
        <oleObject progId="Equation.3" shapeId="10247" r:id="rId16">
          <objectPr defaultSize="0" autoPict="0" r:id="rId17">
            <anchor moveWithCells="1" siz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1219200</xdr:colOff>
                <xdr:row>8</xdr:row>
                <xdr:rowOff>95250</xdr:rowOff>
              </to>
            </anchor>
          </objectPr>
        </oleObject>
      </mc:Choice>
      <mc:Fallback>
        <oleObject progId="Equation.3" shapeId="10247" r:id="rId16"/>
      </mc:Fallback>
    </mc:AlternateContent>
    <mc:AlternateContent xmlns:mc="http://schemas.openxmlformats.org/markup-compatibility/2006">
      <mc:Choice Requires="x14">
        <oleObject progId="Equation.3" shapeId="10248" r:id="rId18">
          <objectPr defaultSize="0" autoPict="0" r:id="rId19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1333500</xdr:colOff>
                <xdr:row>9</xdr:row>
                <xdr:rowOff>95250</xdr:rowOff>
              </to>
            </anchor>
          </objectPr>
        </oleObject>
      </mc:Choice>
      <mc:Fallback>
        <oleObject progId="Equation.3" shapeId="10248" r:id="rId18"/>
      </mc:Fallback>
    </mc:AlternateContent>
    <mc:AlternateContent xmlns:mc="http://schemas.openxmlformats.org/markup-compatibility/2006">
      <mc:Choice Requires="x14">
        <oleObject progId="Equation.3" shapeId="10249" r:id="rId20">
          <objectPr defaultSize="0" autoPict="0" r:id="rId21">
            <anchor moveWithCells="1" sizeWithCells="1">
              <from>
                <xdr:col>0</xdr:col>
                <xdr:colOff>85725</xdr:colOff>
                <xdr:row>9</xdr:row>
                <xdr:rowOff>28575</xdr:rowOff>
              </from>
              <to>
                <xdr:col>0</xdr:col>
                <xdr:colOff>1562100</xdr:colOff>
                <xdr:row>9</xdr:row>
                <xdr:rowOff>561975</xdr:rowOff>
              </to>
            </anchor>
          </objectPr>
        </oleObject>
      </mc:Choice>
      <mc:Fallback>
        <oleObject progId="Equation.3" shapeId="10249" r:id="rId20"/>
      </mc:Fallback>
    </mc:AlternateContent>
    <mc:AlternateContent xmlns:mc="http://schemas.openxmlformats.org/markup-compatibility/2006">
      <mc:Choice Requires="x14">
        <oleObject progId="Equation.3" shapeId="10250" r:id="rId22">
          <objectPr defaultSize="0" autoPict="0" r:id="rId23">
            <anchor moveWithCells="1" siz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1352550</xdr:colOff>
                <xdr:row>12</xdr:row>
                <xdr:rowOff>66675</xdr:rowOff>
              </to>
            </anchor>
          </objectPr>
        </oleObject>
      </mc:Choice>
      <mc:Fallback>
        <oleObject progId="Equation.3" shapeId="10250" r:id="rId22"/>
      </mc:Fallback>
    </mc:AlternateContent>
    <mc:AlternateContent xmlns:mc="http://schemas.openxmlformats.org/markup-compatibility/2006">
      <mc:Choice Requires="x14">
        <oleObject progId="Equation.3" shapeId="10251" r:id="rId24">
          <objectPr defaultSize="0" autoPict="0" r:id="rId25">
            <anchor moveWithCells="1" siz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1447800</xdr:colOff>
                <xdr:row>13</xdr:row>
                <xdr:rowOff>66675</xdr:rowOff>
              </to>
            </anchor>
          </objectPr>
        </oleObject>
      </mc:Choice>
      <mc:Fallback>
        <oleObject progId="Equation.3" shapeId="10251" r:id="rId24"/>
      </mc:Fallback>
    </mc:AlternateContent>
    <mc:AlternateContent xmlns:mc="http://schemas.openxmlformats.org/markup-compatibility/2006">
      <mc:Choice Requires="x14">
        <oleObject progId="Equation.3" shapeId="10252" r:id="rId26">
          <objectPr defaultSize="0" autoPict="0" r:id="rId27">
            <anchor moveWithCells="1" siz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1666875</xdr:colOff>
                <xdr:row>14</xdr:row>
                <xdr:rowOff>57150</xdr:rowOff>
              </to>
            </anchor>
          </objectPr>
        </oleObject>
      </mc:Choice>
      <mc:Fallback>
        <oleObject progId="Equation.3" shapeId="10252" r:id="rId26"/>
      </mc:Fallback>
    </mc:AlternateContent>
    <mc:AlternateContent xmlns:mc="http://schemas.openxmlformats.org/markup-compatibility/2006">
      <mc:Choice Requires="x14">
        <oleObject progId="Equation.3" shapeId="10253" r:id="rId28">
          <objectPr defaultSize="0" autoPict="0" r:id="rId29">
            <anchor moveWithCells="1" siz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1866900</xdr:colOff>
                <xdr:row>15</xdr:row>
                <xdr:rowOff>95250</xdr:rowOff>
              </to>
            </anchor>
          </objectPr>
        </oleObject>
      </mc:Choice>
      <mc:Fallback>
        <oleObject progId="Equation.3" shapeId="10253" r:id="rId28"/>
      </mc:Fallback>
    </mc:AlternateContent>
    <mc:AlternateContent xmlns:mc="http://schemas.openxmlformats.org/markup-compatibility/2006">
      <mc:Choice Requires="x14">
        <oleObject progId="Equation.3" shapeId="10254" r:id="rId30">
          <objectPr defaultSize="0" autoPict="0" r:id="rId31">
            <anchor moveWithCells="1" siz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1676400</xdr:colOff>
                <xdr:row>16</xdr:row>
                <xdr:rowOff>95250</xdr:rowOff>
              </to>
            </anchor>
          </objectPr>
        </oleObject>
      </mc:Choice>
      <mc:Fallback>
        <oleObject progId="Equation.3" shapeId="10254" r:id="rId30"/>
      </mc:Fallback>
    </mc:AlternateContent>
    <mc:AlternateContent xmlns:mc="http://schemas.openxmlformats.org/markup-compatibility/2006">
      <mc:Choice Requires="x14">
        <oleObject progId="Equation.3" shapeId="10255" r:id="rId32">
          <objectPr defaultSize="0" autoPict="0" r:id="rId33">
            <anchor moveWithCells="1" sizeWithCells="1">
              <from>
                <xdr:col>0</xdr:col>
                <xdr:colOff>0</xdr:colOff>
                <xdr:row>16</xdr:row>
                <xdr:rowOff>19050</xdr:rowOff>
              </from>
              <to>
                <xdr:col>1</xdr:col>
                <xdr:colOff>0</xdr:colOff>
                <xdr:row>17</xdr:row>
                <xdr:rowOff>76200</xdr:rowOff>
              </to>
            </anchor>
          </objectPr>
        </oleObject>
      </mc:Choice>
      <mc:Fallback>
        <oleObject progId="Equation.3" shapeId="10255" r:id="rId32"/>
      </mc:Fallback>
    </mc:AlternateContent>
    <mc:AlternateContent xmlns:mc="http://schemas.openxmlformats.org/markup-compatibility/2006">
      <mc:Choice Requires="x14">
        <oleObject progId="Equation.3" shapeId="10256" r:id="rId34">
          <objectPr defaultSize="0" autoPict="0" r:id="rId35">
            <anchor moveWithCells="1" siz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2486025</xdr:colOff>
                <xdr:row>18</xdr:row>
                <xdr:rowOff>66675</xdr:rowOff>
              </to>
            </anchor>
          </objectPr>
        </oleObject>
      </mc:Choice>
      <mc:Fallback>
        <oleObject progId="Equation.3" shapeId="10256" r:id="rId34"/>
      </mc:Fallback>
    </mc:AlternateContent>
    <mc:AlternateContent xmlns:mc="http://schemas.openxmlformats.org/markup-compatibility/2006">
      <mc:Choice Requires="x14">
        <oleObject progId="Equation.3" shapeId="10257" r:id="rId36">
          <objectPr defaultSize="0" autoPict="0" r:id="rId37">
            <anchor moveWithCells="1" sizeWithCells="1">
              <from>
                <xdr:col>0</xdr:col>
                <xdr:colOff>0</xdr:colOff>
                <xdr:row>18</xdr:row>
                <xdr:rowOff>0</xdr:rowOff>
              </from>
              <to>
                <xdr:col>1</xdr:col>
                <xdr:colOff>152400</xdr:colOff>
                <xdr:row>19</xdr:row>
                <xdr:rowOff>47625</xdr:rowOff>
              </to>
            </anchor>
          </objectPr>
        </oleObject>
      </mc:Choice>
      <mc:Fallback>
        <oleObject progId="Equation.3" shapeId="10257" r:id="rId36"/>
      </mc:Fallback>
    </mc:AlternateContent>
    <mc:AlternateContent xmlns:mc="http://schemas.openxmlformats.org/markup-compatibility/2006">
      <mc:Choice Requires="x14">
        <oleObject progId="Equation.3" shapeId="10258" r:id="rId38">
          <objectPr defaultSize="0" autoPict="0" r:id="rId39">
            <anchor moveWithCells="1" siz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2381250</xdr:colOff>
                <xdr:row>20</xdr:row>
                <xdr:rowOff>66675</xdr:rowOff>
              </to>
            </anchor>
          </objectPr>
        </oleObject>
      </mc:Choice>
      <mc:Fallback>
        <oleObject progId="Equation.3" shapeId="10258" r:id="rId38"/>
      </mc:Fallback>
    </mc:AlternateContent>
    <mc:AlternateContent xmlns:mc="http://schemas.openxmlformats.org/markup-compatibility/2006">
      <mc:Choice Requires="x14">
        <oleObject progId="Equation.3" shapeId="10259" r:id="rId40">
          <objectPr defaultSize="0" autoPict="0" r:id="rId41">
            <anchor moveWithCells="1" siz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1876425</xdr:colOff>
                <xdr:row>21</xdr:row>
                <xdr:rowOff>66675</xdr:rowOff>
              </to>
            </anchor>
          </objectPr>
        </oleObject>
      </mc:Choice>
      <mc:Fallback>
        <oleObject progId="Equation.3" shapeId="10259" r:id="rId40"/>
      </mc:Fallback>
    </mc:AlternateContent>
    <mc:AlternateContent xmlns:mc="http://schemas.openxmlformats.org/markup-compatibility/2006">
      <mc:Choice Requires="x14">
        <oleObject progId="Equation.3" shapeId="10260" r:id="rId42">
          <objectPr defaultSize="0" autoPict="0" r:id="rId43">
            <anchor moveWithCells="1" sizeWithCells="1">
              <from>
                <xdr:col>0</xdr:col>
                <xdr:colOff>0</xdr:colOff>
                <xdr:row>21</xdr:row>
                <xdr:rowOff>0</xdr:rowOff>
              </from>
              <to>
                <xdr:col>1</xdr:col>
                <xdr:colOff>47625</xdr:colOff>
                <xdr:row>22</xdr:row>
                <xdr:rowOff>47625</xdr:rowOff>
              </to>
            </anchor>
          </objectPr>
        </oleObject>
      </mc:Choice>
      <mc:Fallback>
        <oleObject progId="Equation.3" shapeId="10260" r:id="rId42"/>
      </mc:Fallback>
    </mc:AlternateContent>
    <mc:AlternateContent xmlns:mc="http://schemas.openxmlformats.org/markup-compatibility/2006">
      <mc:Choice Requires="x14">
        <oleObject progId="Equation.3" shapeId="10261" r:id="rId44">
          <objectPr defaultSize="0" autoPict="0" r:id="rId45">
            <anchor moveWithCells="1" sizeWithCells="1">
              <from>
                <xdr:col>0</xdr:col>
                <xdr:colOff>0</xdr:colOff>
                <xdr:row>22</xdr:row>
                <xdr:rowOff>0</xdr:rowOff>
              </from>
              <to>
                <xdr:col>1</xdr:col>
                <xdr:colOff>28575</xdr:colOff>
                <xdr:row>23</xdr:row>
                <xdr:rowOff>66675</xdr:rowOff>
              </to>
            </anchor>
          </objectPr>
        </oleObject>
      </mc:Choice>
      <mc:Fallback>
        <oleObject progId="Equation.3" shapeId="10261" r:id="rId44"/>
      </mc:Fallback>
    </mc:AlternateContent>
    <mc:AlternateContent xmlns:mc="http://schemas.openxmlformats.org/markup-compatibility/2006">
      <mc:Choice Requires="x14">
        <oleObject progId="Equation.3" shapeId="10262" r:id="rId46">
          <objectPr defaultSize="0" autoPict="0" r:id="rId47">
            <anchor moveWithCells="1" sizeWithCells="1">
              <from>
                <xdr:col>0</xdr:col>
                <xdr:colOff>0</xdr:colOff>
                <xdr:row>23</xdr:row>
                <xdr:rowOff>0</xdr:rowOff>
              </from>
              <to>
                <xdr:col>1</xdr:col>
                <xdr:colOff>200025</xdr:colOff>
                <xdr:row>24</xdr:row>
                <xdr:rowOff>47625</xdr:rowOff>
              </to>
            </anchor>
          </objectPr>
        </oleObject>
      </mc:Choice>
      <mc:Fallback>
        <oleObject progId="Equation.3" shapeId="10262" r:id="rId46"/>
      </mc:Fallback>
    </mc:AlternateContent>
    <mc:AlternateContent xmlns:mc="http://schemas.openxmlformats.org/markup-compatibility/2006">
      <mc:Choice Requires="x14">
        <oleObject progId="Equation.3" shapeId="10263" r:id="rId48">
          <objectPr defaultSize="0" autoPict="0" r:id="rId49">
            <anchor moveWithCells="1" sizeWithCells="1">
              <from>
                <xdr:col>6</xdr:col>
                <xdr:colOff>123825</xdr:colOff>
                <xdr:row>5</xdr:row>
                <xdr:rowOff>85725</xdr:rowOff>
              </from>
              <to>
                <xdr:col>6</xdr:col>
                <xdr:colOff>7648575</xdr:colOff>
                <xdr:row>5</xdr:row>
                <xdr:rowOff>552450</xdr:rowOff>
              </to>
            </anchor>
          </objectPr>
        </oleObject>
      </mc:Choice>
      <mc:Fallback>
        <oleObject progId="Equation.3" shapeId="10263" r:id="rId48"/>
      </mc:Fallback>
    </mc:AlternateContent>
    <mc:AlternateContent xmlns:mc="http://schemas.openxmlformats.org/markup-compatibility/2006">
      <mc:Choice Requires="x14">
        <oleObject progId="Equation.3" shapeId="10264" r:id="rId50">
          <objectPr defaultSize="0" autoPict="0" r:id="rId51">
            <anchor moveWithCells="1" sizeWithCells="1">
              <from>
                <xdr:col>6</xdr:col>
                <xdr:colOff>523875</xdr:colOff>
                <xdr:row>4</xdr:row>
                <xdr:rowOff>9525</xdr:rowOff>
              </from>
              <to>
                <xdr:col>6</xdr:col>
                <xdr:colOff>4686300</xdr:colOff>
                <xdr:row>4</xdr:row>
                <xdr:rowOff>561975</xdr:rowOff>
              </to>
            </anchor>
          </objectPr>
        </oleObject>
      </mc:Choice>
      <mc:Fallback>
        <oleObject progId="Equation.3" shapeId="10264" r:id="rId50"/>
      </mc:Fallback>
    </mc:AlternateContent>
    <mc:AlternateContent xmlns:mc="http://schemas.openxmlformats.org/markup-compatibility/2006">
      <mc:Choice Requires="x14">
        <oleObject progId="Equation.3" shapeId="10265" r:id="rId52">
          <objectPr defaultSize="0" autoPict="0" r:id="rId53">
            <anchor moveWithCells="1" sizeWithCells="1">
              <from>
                <xdr:col>6</xdr:col>
                <xdr:colOff>1066800</xdr:colOff>
                <xdr:row>3</xdr:row>
                <xdr:rowOff>19050</xdr:rowOff>
              </from>
              <to>
                <xdr:col>6</xdr:col>
                <xdr:colOff>4286250</xdr:colOff>
                <xdr:row>3</xdr:row>
                <xdr:rowOff>552450</xdr:rowOff>
              </to>
            </anchor>
          </objectPr>
        </oleObject>
      </mc:Choice>
      <mc:Fallback>
        <oleObject progId="Equation.3" shapeId="10265" r:id="rId52"/>
      </mc:Fallback>
    </mc:AlternateContent>
    <mc:AlternateContent xmlns:mc="http://schemas.openxmlformats.org/markup-compatibility/2006">
      <mc:Choice Requires="x14">
        <oleObject progId="Equation.3" shapeId="10266" r:id="rId54">
          <objectPr defaultSize="0" autoPict="0" r:id="rId55">
            <anchor moveWithCells="1" sizeWithCells="1">
              <from>
                <xdr:col>6</xdr:col>
                <xdr:colOff>1971675</xdr:colOff>
                <xdr:row>1</xdr:row>
                <xdr:rowOff>0</xdr:rowOff>
              </from>
              <to>
                <xdr:col>6</xdr:col>
                <xdr:colOff>6162675</xdr:colOff>
                <xdr:row>1</xdr:row>
                <xdr:rowOff>552450</xdr:rowOff>
              </to>
            </anchor>
          </objectPr>
        </oleObject>
      </mc:Choice>
      <mc:Fallback>
        <oleObject progId="Equation.3" shapeId="10266" r:id="rId54"/>
      </mc:Fallback>
    </mc:AlternateContent>
    <mc:AlternateContent xmlns:mc="http://schemas.openxmlformats.org/markup-compatibility/2006">
      <mc:Choice Requires="x14">
        <oleObject progId="Equation.3" shapeId="10267" r:id="rId56">
          <objectPr defaultSize="0" autoPict="0" r:id="rId57">
            <anchor moveWithCells="1" sizeWithCells="1">
              <from>
                <xdr:col>6</xdr:col>
                <xdr:colOff>2362200</xdr:colOff>
                <xdr:row>2</xdr:row>
                <xdr:rowOff>38100</xdr:rowOff>
              </from>
              <to>
                <xdr:col>6</xdr:col>
                <xdr:colOff>5267325</xdr:colOff>
                <xdr:row>2</xdr:row>
                <xdr:rowOff>552450</xdr:rowOff>
              </to>
            </anchor>
          </objectPr>
        </oleObject>
      </mc:Choice>
      <mc:Fallback>
        <oleObject progId="Equation.3" shapeId="10267" r:id="rId56"/>
      </mc:Fallback>
    </mc:AlternateContent>
    <mc:AlternateContent xmlns:mc="http://schemas.openxmlformats.org/markup-compatibility/2006">
      <mc:Choice Requires="x14">
        <oleObject progId="Equation.3" shapeId="10268" r:id="rId58">
          <objectPr defaultSize="0" autoPict="0" r:id="rId59">
            <anchor moveWithCells="1" sizeWithCells="1">
              <from>
                <xdr:col>6</xdr:col>
                <xdr:colOff>2181225</xdr:colOff>
                <xdr:row>6</xdr:row>
                <xdr:rowOff>19050</xdr:rowOff>
              </from>
              <to>
                <xdr:col>6</xdr:col>
                <xdr:colOff>5305425</xdr:colOff>
                <xdr:row>6</xdr:row>
                <xdr:rowOff>552450</xdr:rowOff>
              </to>
            </anchor>
          </objectPr>
        </oleObject>
      </mc:Choice>
      <mc:Fallback>
        <oleObject progId="Equation.3" shapeId="10268" r:id="rId58"/>
      </mc:Fallback>
    </mc:AlternateContent>
    <mc:AlternateContent xmlns:mc="http://schemas.openxmlformats.org/markup-compatibility/2006">
      <mc:Choice Requires="x14">
        <oleObject progId="Equation.3" shapeId="10269" r:id="rId60">
          <objectPr defaultSize="0" autoPict="0" r:id="rId61">
            <anchor moveWithCells="1" sizeWithCells="1">
              <from>
                <xdr:col>6</xdr:col>
                <xdr:colOff>1847850</xdr:colOff>
                <xdr:row>7</xdr:row>
                <xdr:rowOff>19050</xdr:rowOff>
              </from>
              <to>
                <xdr:col>6</xdr:col>
                <xdr:colOff>5486400</xdr:colOff>
                <xdr:row>7</xdr:row>
                <xdr:rowOff>533400</xdr:rowOff>
              </to>
            </anchor>
          </objectPr>
        </oleObject>
      </mc:Choice>
      <mc:Fallback>
        <oleObject progId="Equation.3" shapeId="10269" r:id="rId60"/>
      </mc:Fallback>
    </mc:AlternateContent>
    <mc:AlternateContent xmlns:mc="http://schemas.openxmlformats.org/markup-compatibility/2006">
      <mc:Choice Requires="x14">
        <oleObject progId="Equation.3" shapeId="10270" r:id="rId62">
          <objectPr defaultSize="0" autoPict="0" r:id="rId63">
            <anchor moveWithCells="1" sizeWithCells="1">
              <from>
                <xdr:col>6</xdr:col>
                <xdr:colOff>1181100</xdr:colOff>
                <xdr:row>8</xdr:row>
                <xdr:rowOff>38100</xdr:rowOff>
              </from>
              <to>
                <xdr:col>6</xdr:col>
                <xdr:colOff>6591300</xdr:colOff>
                <xdr:row>9</xdr:row>
                <xdr:rowOff>9525</xdr:rowOff>
              </to>
            </anchor>
          </objectPr>
        </oleObject>
      </mc:Choice>
      <mc:Fallback>
        <oleObject progId="Equation.3" shapeId="10270" r:id="rId62"/>
      </mc:Fallback>
    </mc:AlternateContent>
    <mc:AlternateContent xmlns:mc="http://schemas.openxmlformats.org/markup-compatibility/2006">
      <mc:Choice Requires="x14">
        <oleObject progId="Equation.3" shapeId="10271" r:id="rId64">
          <objectPr defaultSize="0" autoPict="0" r:id="rId65">
            <anchor moveWithCells="1" sizeWithCells="1">
              <from>
                <xdr:col>6</xdr:col>
                <xdr:colOff>1419225</xdr:colOff>
                <xdr:row>9</xdr:row>
                <xdr:rowOff>28575</xdr:rowOff>
              </from>
              <to>
                <xdr:col>6</xdr:col>
                <xdr:colOff>6638925</xdr:colOff>
                <xdr:row>9</xdr:row>
                <xdr:rowOff>561975</xdr:rowOff>
              </to>
            </anchor>
          </objectPr>
        </oleObject>
      </mc:Choice>
      <mc:Fallback>
        <oleObject progId="Equation.3" shapeId="10271" r:id="rId64"/>
      </mc:Fallback>
    </mc:AlternateContent>
    <mc:AlternateContent xmlns:mc="http://schemas.openxmlformats.org/markup-compatibility/2006">
      <mc:Choice Requires="x14">
        <oleObject progId="Equation.3" shapeId="10272" r:id="rId66">
          <objectPr defaultSize="0" autoPict="0" r:id="rId67">
            <anchor moveWithCells="1" sizeWithCells="1">
              <from>
                <xdr:col>6</xdr:col>
                <xdr:colOff>1104900</xdr:colOff>
                <xdr:row>10</xdr:row>
                <xdr:rowOff>9525</xdr:rowOff>
              </from>
              <to>
                <xdr:col>6</xdr:col>
                <xdr:colOff>7134225</xdr:colOff>
                <xdr:row>10</xdr:row>
                <xdr:rowOff>533400</xdr:rowOff>
              </to>
            </anchor>
          </objectPr>
        </oleObject>
      </mc:Choice>
      <mc:Fallback>
        <oleObject progId="Equation.3" shapeId="10272" r:id="rId66"/>
      </mc:Fallback>
    </mc:AlternateContent>
    <mc:AlternateContent xmlns:mc="http://schemas.openxmlformats.org/markup-compatibility/2006">
      <mc:Choice Requires="x14">
        <oleObject progId="Equation.3" shapeId="10273" r:id="rId68">
          <objectPr defaultSize="0" autoPict="0" r:id="rId69">
            <anchor moveWithCells="1" sizeWithCells="1">
              <from>
                <xdr:col>6</xdr:col>
                <xdr:colOff>0</xdr:colOff>
                <xdr:row>11</xdr:row>
                <xdr:rowOff>19050</xdr:rowOff>
              </from>
              <to>
                <xdr:col>6</xdr:col>
                <xdr:colOff>7600950</xdr:colOff>
                <xdr:row>11</xdr:row>
                <xdr:rowOff>542925</xdr:rowOff>
              </to>
            </anchor>
          </objectPr>
        </oleObject>
      </mc:Choice>
      <mc:Fallback>
        <oleObject progId="Equation.3" shapeId="10273" r:id="rId68"/>
      </mc:Fallback>
    </mc:AlternateContent>
    <mc:AlternateContent xmlns:mc="http://schemas.openxmlformats.org/markup-compatibility/2006">
      <mc:Choice Requires="x14">
        <oleObject progId="Equation.3" shapeId="10274" r:id="rId70">
          <objectPr defaultSize="0" autoPict="0" r:id="rId71">
            <anchor moveWithCells="1" sizeWithCells="1">
              <from>
                <xdr:col>6</xdr:col>
                <xdr:colOff>3733800</xdr:colOff>
                <xdr:row>11</xdr:row>
                <xdr:rowOff>561975</xdr:rowOff>
              </from>
              <to>
                <xdr:col>6</xdr:col>
                <xdr:colOff>4581525</xdr:colOff>
                <xdr:row>13</xdr:row>
                <xdr:rowOff>38100</xdr:rowOff>
              </to>
            </anchor>
          </objectPr>
        </oleObject>
      </mc:Choice>
      <mc:Fallback>
        <oleObject progId="Equation.3" shapeId="10274" r:id="rId70"/>
      </mc:Fallback>
    </mc:AlternateContent>
    <mc:AlternateContent xmlns:mc="http://schemas.openxmlformats.org/markup-compatibility/2006">
      <mc:Choice Requires="x14">
        <oleObject progId="Equation.3" shapeId="10275" r:id="rId72">
          <objectPr defaultSize="0" autoPict="0" r:id="rId73">
            <anchor moveWithCells="1" siz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1038225</xdr:colOff>
                <xdr:row>11</xdr:row>
                <xdr:rowOff>0</xdr:rowOff>
              </to>
            </anchor>
          </objectPr>
        </oleObject>
      </mc:Choice>
      <mc:Fallback>
        <oleObject progId="Equation.3" shapeId="10275" r:id="rId7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Пр. № 20</vt:lpstr>
      <vt:lpstr>Расчет под методику</vt:lpstr>
      <vt:lpstr>'Пр. № 20'!Область_печати</vt:lpstr>
    </vt:vector>
  </TitlesOfParts>
  <Company>ТЕПЛОСЕТЬ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Серебрякова Любовь Александровна</cp:lastModifiedBy>
  <cp:lastPrinted>2025-03-18T11:01:22Z</cp:lastPrinted>
  <dcterms:created xsi:type="dcterms:W3CDTF">1999-02-02T07:54:47Z</dcterms:created>
  <dcterms:modified xsi:type="dcterms:W3CDTF">2025-05-19T11:16:17Z</dcterms:modified>
</cp:coreProperties>
</file>